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725" activeTab="0"/>
  </bookViews>
  <sheets>
    <sheet name="Indice" sheetId="1" r:id="rId1"/>
    <sheet name="Tab. 7.1.1" sheetId="2" r:id="rId2"/>
    <sheet name="Tab. 7.1.2" sheetId="3" r:id="rId3"/>
    <sheet name="Tab. 7.1.3" sheetId="4" r:id="rId4"/>
    <sheet name="Tab. 7.1.4" sheetId="5" r:id="rId5"/>
    <sheet name="Tab. 7.1.5" sheetId="6" r:id="rId6"/>
    <sheet name="Tab. 7.1.6" sheetId="7" r:id="rId7"/>
  </sheets>
  <definedNames/>
  <calcPr fullCalcOnLoad="1"/>
</workbook>
</file>

<file path=xl/comments2.xml><?xml version="1.0" encoding="utf-8"?>
<comments xmlns="http://schemas.openxmlformats.org/spreadsheetml/2006/main">
  <authors>
    <author>geneve.farabegoli</author>
    <author>barbara.bellomo</author>
  </authors>
  <commentList>
    <comment ref="E14" authorId="0">
      <text>
        <r>
          <rPr>
            <b/>
            <sz val="9"/>
            <rFont val="Tahoma"/>
            <family val="2"/>
          </rPr>
          <t>geneve.farabegoli:</t>
        </r>
        <r>
          <rPr>
            <sz val="9"/>
            <rFont val="Tahoma"/>
            <family val="2"/>
          </rPr>
          <t xml:space="preserve">
biocarburanti</t>
        </r>
      </text>
    </comment>
    <comment ref="E15" authorId="1">
      <text>
        <r>
          <rPr>
            <sz val="12"/>
            <rFont val="Tahoma"/>
            <family val="2"/>
          </rPr>
          <t>Dal 2016 CHI-020 e CTE-084 vengono considerate una sola installazione  (procedimento unificato), in analogia a come rappresentato sul sito del MATTM e adottato dall'ARPA</t>
        </r>
      </text>
    </comment>
    <comment ref="E18" authorId="1">
      <text>
        <r>
          <rPr>
            <sz val="12"/>
            <rFont val="Tahoma"/>
            <family val="2"/>
          </rPr>
          <t>Dal 2016 CHI-020 e CTE-084 vengono considerate una sola installazione  (procedimento unificato), in analogia a come rappresentato sul sito del MATTM e adottato dall'ARPA</t>
        </r>
      </text>
    </comment>
    <comment ref="E20" authorId="1">
      <text>
        <r>
          <rPr>
            <sz val="18"/>
            <rFont val="Tahoma"/>
            <family val="2"/>
          </rPr>
          <t>Impianto reinserito nella programmazione su segnalazione di NL del 18-2-14</t>
        </r>
      </text>
    </comment>
    <comment ref="E29" authorId="1">
      <text>
        <r>
          <rPr>
            <sz val="20"/>
            <rFont val="Tahoma"/>
            <family val="2"/>
          </rPr>
          <t>Impianto passato in bassa priorità su segnalazione di MI</t>
        </r>
      </text>
    </comment>
    <comment ref="E37" authorId="1">
      <text>
        <r>
          <rPr>
            <sz val="18"/>
            <rFont val="Tahoma"/>
            <family val="2"/>
          </rPr>
          <t>AIA adeguamento stoccaggio greggio da giacimento Tempa Rossa. Resta valida AIA raffineria DEC 273 del 24/5/2010</t>
        </r>
      </text>
    </comment>
    <comment ref="F37" authorId="0">
      <text>
        <r>
          <rPr>
            <b/>
            <sz val="9"/>
            <rFont val="Tahoma"/>
            <family val="2"/>
          </rPr>
          <t>geneve.farabegoli:</t>
        </r>
        <r>
          <rPr>
            <sz val="9"/>
            <rFont val="Tahoma"/>
            <family val="2"/>
          </rPr>
          <t xml:space="preserve">
Con DM 92/2018, il MATTM ha rilasciato il provvedimento di riesame complessivo dell’AIA relativa all’esercizio della raffineria (compresa la CTR ex Enipower spa) della Società ENI </t>
        </r>
      </text>
    </comment>
  </commentList>
</comments>
</file>

<file path=xl/comments3.xml><?xml version="1.0" encoding="utf-8"?>
<comments xmlns="http://schemas.openxmlformats.org/spreadsheetml/2006/main">
  <authors>
    <author>barbara.bellomo</author>
    <author>geneve.farabegoli</author>
  </authors>
  <commentList>
    <comment ref="G6" authorId="0">
      <text>
        <r>
          <rPr>
            <sz val="12"/>
            <rFont val="Tahoma"/>
            <family val="2"/>
          </rPr>
          <t>Ex Aceaelectrabel produzione spa</t>
        </r>
      </text>
    </comment>
    <comment ref="F37" authorId="1">
      <text>
        <r>
          <rPr>
            <b/>
            <sz val="9"/>
            <rFont val="Tahoma"/>
            <family val="2"/>
          </rPr>
          <t>geneve.farabegoli:</t>
        </r>
        <r>
          <rPr>
            <sz val="9"/>
            <rFont val="Tahoma"/>
            <family val="2"/>
          </rPr>
          <t xml:space="preserve">
biocarburanti</t>
        </r>
      </text>
    </comment>
    <comment ref="F38" authorId="0">
      <text>
        <r>
          <rPr>
            <sz val="12"/>
            <rFont val="Tahoma"/>
            <family val="2"/>
          </rPr>
          <t>Dal 2016 CHI-020 e CTE-084 vengono considerate una sola installazione  (procedimento unificato), in analogia a come rappresentato sul sito del MATTM e adottato dall'ARPA</t>
        </r>
      </text>
    </comment>
    <comment ref="F41" authorId="0">
      <text>
        <r>
          <rPr>
            <sz val="12"/>
            <rFont val="Tahoma"/>
            <family val="2"/>
          </rPr>
          <t>Dal 2016 CHI-020 e CTE-084 vengono considerate una sola installazione  (procedimento unificato), in analogia a come rappresentato sul sito del MATTM e adottato dall'ARPA</t>
        </r>
      </text>
    </comment>
    <comment ref="F47" authorId="0">
      <text>
        <r>
          <rPr>
            <sz val="18"/>
            <rFont val="Tahoma"/>
            <family val="2"/>
          </rPr>
          <t>Impianto reinserito nella programmazione su segnalazione di NL del 18-2-14</t>
        </r>
      </text>
    </comment>
    <comment ref="F59" authorId="0">
      <text>
        <r>
          <rPr>
            <sz val="20"/>
            <rFont val="Tahoma"/>
            <family val="2"/>
          </rPr>
          <t>Impianto passato in bassa priorità su segnalazione di MI</t>
        </r>
      </text>
    </comment>
    <comment ref="G68" authorId="0">
      <text>
        <r>
          <rPr>
            <sz val="9"/>
            <rFont val="Tahoma"/>
            <family val="2"/>
          </rPr>
          <t xml:space="preserve">Confluita in ENI da febbraio 2016
</t>
        </r>
      </text>
    </comment>
    <comment ref="F72" authorId="0">
      <text>
        <r>
          <rPr>
            <sz val="12"/>
            <rFont val="Tahoma"/>
            <family val="2"/>
          </rPr>
          <t>ARPA ha già fatto il controllo 2015 e il Gestore ha pagato la tariffa ad ARPA. La provincia non ha ancora trasmesso la documentazione al MATTM per il passaggio di consegna (al 13/3/2015). Da interlocuzioni con il MATTM è stato deciso di mantenere il controllo a carico di ARPA per il 2015 e passarlo a ISPRA dal prossimo anno.</t>
        </r>
      </text>
    </comment>
    <comment ref="F101" authorId="0">
      <text>
        <r>
          <rPr>
            <sz val="18"/>
            <rFont val="Tahoma"/>
            <family val="2"/>
          </rPr>
          <t>AIA adeguamento stoccaggio greggio da giacimento Tempa Rossa. Resta valida AIA raffineria DEC 273 del 24/5/2010</t>
        </r>
      </text>
    </comment>
    <comment ref="F128" authorId="0">
      <text>
        <r>
          <rPr>
            <sz val="12"/>
            <rFont val="Tahoma"/>
            <family val="2"/>
          </rPr>
          <t>Sul sito del MATTM era riportato solo il provvedimento per ISAB impianti nord. In realtà il DM 205 è relativo al riesame di ISAB impianti nord e sud, quindi è stato inserito anche l'aggiornamento per impianti sud.</t>
        </r>
      </text>
    </comment>
  </commentList>
</comments>
</file>

<file path=xl/comments5.xml><?xml version="1.0" encoding="utf-8"?>
<comments xmlns="http://schemas.openxmlformats.org/spreadsheetml/2006/main">
  <authors>
    <author>geneve.farabegoli</author>
  </authors>
  <commentList>
    <comment ref="J42" authorId="0">
      <text>
        <r>
          <rPr>
            <b/>
            <sz val="9"/>
            <rFont val="Tahoma"/>
            <family val="2"/>
          </rPr>
          <t>geneve.farabegoli:</t>
        </r>
        <r>
          <rPr>
            <sz val="9"/>
            <rFont val="Tahoma"/>
            <family val="2"/>
          </rPr>
          <t xml:space="preserve">
comprese le volturazioni</t>
        </r>
      </text>
    </comment>
  </commentList>
</comments>
</file>

<file path=xl/sharedStrings.xml><?xml version="1.0" encoding="utf-8"?>
<sst xmlns="http://schemas.openxmlformats.org/spreadsheetml/2006/main" count="1981" uniqueCount="656">
  <si>
    <t>Torino</t>
  </si>
  <si>
    <t>Vercelli</t>
  </si>
  <si>
    <t>Novara</t>
  </si>
  <si>
    <t>Biella</t>
  </si>
  <si>
    <t>Cuneo</t>
  </si>
  <si>
    <t>Verbania</t>
  </si>
  <si>
    <t>Asti</t>
  </si>
  <si>
    <t>Alessandria</t>
  </si>
  <si>
    <t>Aosta</t>
  </si>
  <si>
    <t>Imperia</t>
  </si>
  <si>
    <t>Savona</t>
  </si>
  <si>
    <t>Genova</t>
  </si>
  <si>
    <t>La Spezia</t>
  </si>
  <si>
    <t>Varese</t>
  </si>
  <si>
    <t>Lecco</t>
  </si>
  <si>
    <t>Sondrio</t>
  </si>
  <si>
    <t>Milano</t>
  </si>
  <si>
    <t>Monza</t>
  </si>
  <si>
    <t>Bergamo</t>
  </si>
  <si>
    <t>Pavia</t>
  </si>
  <si>
    <t>Lodi</t>
  </si>
  <si>
    <t>Cremona</t>
  </si>
  <si>
    <t>Mantova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</si>
  <si>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</si>
  <si>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</si>
  <si>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</si>
  <si>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</si>
  <si>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</si>
  <si>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</si>
  <si>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</si>
  <si>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</si>
  <si>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</si>
  <si>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</si>
  <si>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</si>
  <si>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</si>
  <si>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</si>
  <si>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</si>
  <si>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>Bologna</t>
  </si>
  <si>
    <t>Ferrara</t>
  </si>
  <si>
    <t>Ravenna</t>
  </si>
  <si>
    <t>Forlì</t>
  </si>
  <si>
    <t>Rimini</t>
  </si>
  <si>
    <t>Massa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</si>
  <si>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</si>
  <si>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</si>
  <si>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</si>
  <si>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</si>
  <si>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</si>
  <si>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</si>
  <si>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</si>
  <si>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</si>
  <si>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</si>
  <si>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</si>
  <si>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</si>
  <si>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</t>
  </si>
  <si>
    <t>Ancona</t>
  </si>
  <si>
    <t>Macerata</t>
  </si>
  <si>
    <t>Fermo</t>
  </si>
  <si>
    <t>Ascoli Piceno</t>
  </si>
  <si>
    <t>Viterbo</t>
  </si>
  <si>
    <t>Rieti</t>
  </si>
  <si>
    <t>Roma</t>
  </si>
  <si>
    <t>Latina</t>
  </si>
  <si>
    <t>Frosinone</t>
  </si>
  <si>
    <t xml:space="preserve">L'Aquila 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</si>
  <si>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</si>
  <si>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</si>
  <si>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</si>
  <si>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</si>
  <si>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</si>
  <si>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</si>
  <si>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</si>
  <si>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</si>
  <si>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</si>
  <si>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</si>
  <si>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Andria</t>
  </si>
  <si>
    <t>Barletta</t>
  </si>
  <si>
    <t>Bari</t>
  </si>
  <si>
    <t>Taranto</t>
  </si>
  <si>
    <t>Brindisi</t>
  </si>
  <si>
    <t>Lecce</t>
  </si>
  <si>
    <t>Potenza</t>
  </si>
  <si>
    <t>Crotone</t>
  </si>
  <si>
    <t>Vibo Valentia</t>
  </si>
  <si>
    <t>Trapani</t>
  </si>
  <si>
    <t>Palermo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</si>
  <si>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</si>
  <si>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</si>
  <si>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</si>
  <si>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</si>
  <si>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</si>
  <si>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</si>
  <si>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</si>
  <si>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</si>
  <si>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Oristano</t>
  </si>
  <si>
    <t>Cagliari</t>
  </si>
  <si>
    <t>Olbia</t>
  </si>
  <si>
    <t>Carbonia</t>
  </si>
  <si>
    <t>Como</t>
  </si>
  <si>
    <t>Brescia</t>
  </si>
  <si>
    <t>Bolzano</t>
  </si>
  <si>
    <t>Reggio Emilia</t>
  </si>
  <si>
    <t>Modena</t>
  </si>
  <si>
    <t>Foggia</t>
  </si>
  <si>
    <t>Trani</t>
  </si>
  <si>
    <t>Matera</t>
  </si>
  <si>
    <t>Cosenza</t>
  </si>
  <si>
    <t>Catanzaro</t>
  </si>
  <si>
    <t>Reggio Calabria</t>
  </si>
  <si>
    <t>Messina</t>
  </si>
  <si>
    <t>Giugliano in Campania</t>
  </si>
  <si>
    <t>Cesena</t>
  </si>
  <si>
    <t>Guidonia Montecelio</t>
  </si>
  <si>
    <t>Fonte: elaborazione ISPRA su dati MATTM</t>
  </si>
  <si>
    <t>Ragione sociale</t>
  </si>
  <si>
    <t xml:space="preserve">N. </t>
  </si>
  <si>
    <t xml:space="preserve">Localizzazione </t>
  </si>
  <si>
    <t xml:space="preserve">Nome installazione </t>
  </si>
  <si>
    <t xml:space="preserve">Categoria
 attività </t>
  </si>
  <si>
    <t>Provincia</t>
  </si>
  <si>
    <t>Localizzazione</t>
  </si>
  <si>
    <t>Nome Installazione</t>
  </si>
  <si>
    <t>Ragione sociale</t>
  </si>
  <si>
    <t>n.</t>
  </si>
  <si>
    <t>Comune</t>
  </si>
  <si>
    <t>-</t>
  </si>
  <si>
    <t>Fonte: elaborazione ISPRA su dati SNPA e MATTM</t>
  </si>
  <si>
    <t>n. installazioni AIA statali</t>
  </si>
  <si>
    <t>n. installazioni AIA regionali</t>
  </si>
  <si>
    <t>n. tot installazioni AIA</t>
  </si>
  <si>
    <r>
      <t>Tabella 7.1.1 (relativa alla Mappa tematica 7.1.1) - Installazioni soggette a AIA statale ubicate nei Comuni  (al 30 giugno 2018)</t>
    </r>
    <r>
      <rPr>
        <b/>
        <sz val="10"/>
        <color indexed="8"/>
        <rFont val="Arial"/>
        <family val="2"/>
      </rPr>
      <t xml:space="preserve">
</t>
    </r>
  </si>
  <si>
    <t>Tabella 7.1.2 (relativa alla Mappa tematica 7.1.2) - Installazioni soggette a AIA statale ubicate nelle province italiane (al 30 giugno 2018)</t>
  </si>
  <si>
    <t>Tabella 7.1.3 (relativa alla Mappa tematica 7.1.3) - Installazioni soggette a AIA regionale ubicate nei Comuni  (al 30 giugno 2018)</t>
  </si>
  <si>
    <t>Tabella 7.1.4 (relativa alla Mappa tematica 7.1.4) - Installazioni soggette a AIA regionale ubicate nelle province italiane (al 30 giugno 2018)</t>
  </si>
  <si>
    <t xml:space="preserve">TORINO </t>
  </si>
  <si>
    <t xml:space="preserve"> corso Settembrini n. 90 10135 </t>
  </si>
  <si>
    <t>CTE</t>
  </si>
  <si>
    <t>Centrale Termoelettrica di Mirafiori</t>
  </si>
  <si>
    <t>Fenice S.p.A.</t>
  </si>
  <si>
    <t xml:space="preserve">Strada vicinale del Pansa </t>
  </si>
  <si>
    <t>Centrale Termoelettrica Torino Nord</t>
  </si>
  <si>
    <t>Iren Energia S.p.A. (ex Iride Energia S.p.A.)</t>
  </si>
  <si>
    <t xml:space="preserve">Strada Freylia n. 1, 10024 </t>
  </si>
  <si>
    <t>Centrale Termoelettrica di Moncalieri</t>
  </si>
  <si>
    <t>Iren Energia S.p.A.</t>
  </si>
  <si>
    <t xml:space="preserve">VERBANIA </t>
  </si>
  <si>
    <t xml:space="preserve">Via Azari, 110 </t>
  </si>
  <si>
    <t>CHI</t>
  </si>
  <si>
    <t>Stabilimento di Verbania (ex Europa Preforme S.r.l.)</t>
  </si>
  <si>
    <t>PLASTIPAK ITALIA PREFORME S.r.l.</t>
  </si>
  <si>
    <t>Enel Produzione S.p.A.</t>
  </si>
  <si>
    <t xml:space="preserve">LA SPEZIA </t>
  </si>
  <si>
    <t xml:space="preserve">Via Valdilocchi 32 19136 </t>
  </si>
  <si>
    <t>Centrale Termoelettrica Eugenio Montale - La Spezia</t>
  </si>
  <si>
    <t xml:space="preserve">BRESCIA </t>
  </si>
  <si>
    <t xml:space="preserve">VIA LAMARMORA 230 25124 </t>
  </si>
  <si>
    <t xml:space="preserve">Centrale LAMARMORA di Brescia (ex ASM BRESCIA) </t>
  </si>
  <si>
    <t xml:space="preserve">A2A Calore &amp; Servizi S.r.l. </t>
  </si>
  <si>
    <t xml:space="preserve">MANTOVA </t>
  </si>
  <si>
    <t xml:space="preserve"> Via Taliercio, 14 46100 </t>
  </si>
  <si>
    <t>Stabilimento di Mantova</t>
  </si>
  <si>
    <t>Versalis  S.p.A. (ex POLIMERI EUROPA S.p.A.)</t>
  </si>
  <si>
    <t xml:space="preserve">Via Taliercio, 14 46100 </t>
  </si>
  <si>
    <t>EniPower Mantova S.p.A.</t>
  </si>
  <si>
    <t>VENEZIA</t>
  </si>
  <si>
    <t xml:space="preserve">Via dei Cantieri 5 30030 </t>
  </si>
  <si>
    <t>Impianto Termoelettrico di Fusina - Venezia</t>
  </si>
  <si>
    <t xml:space="preserve">Via Dei Petroli 4 30175 </t>
  </si>
  <si>
    <t>RAF</t>
  </si>
  <si>
    <t>Raffineria di Venezia</t>
  </si>
  <si>
    <t>Eni s.p.a.</t>
  </si>
  <si>
    <t>Stabilimento di Porto Marghera - Venezia (Procedimento unificato con Centrale Termoelettrica)</t>
  </si>
  <si>
    <t xml:space="preserve">Via della Chimica 16 Porto Marghera </t>
  </si>
  <si>
    <t>Centrale Termoelettrica di Marghera Levante</t>
  </si>
  <si>
    <t>Edison S.p.A.</t>
  </si>
  <si>
    <t xml:space="preserve">Via della Chimica, 5 - Porto Marghera 30175 </t>
  </si>
  <si>
    <t>Stabilimento di Porto Marghera - Venezia</t>
  </si>
  <si>
    <t>ARKEMA S.r.l.</t>
  </si>
  <si>
    <t xml:space="preserve">VIA DELLA CHIMICA 5 Porto Marghera 30175 </t>
  </si>
  <si>
    <t>Centrale termoelettrica reparto SA1/S di P.To Marghera (Procedimento unificato con Impianto chimico)</t>
  </si>
  <si>
    <t xml:space="preserve">Via Ramo dell’Azoto, 4 Porto Marghera 30175 </t>
  </si>
  <si>
    <t>Centrale Termoelettrica di Marghera Azotati</t>
  </si>
  <si>
    <t>Edison spa</t>
  </si>
  <si>
    <t xml:space="preserve">TRIESTE </t>
  </si>
  <si>
    <t xml:space="preserve"> Via di Servola n. 1 34145 </t>
  </si>
  <si>
    <t>Centrale di Servola</t>
  </si>
  <si>
    <t>Acciaieria Arvedi S.p.A. (exSiderurgica Triestina S.r.l.)</t>
  </si>
  <si>
    <t xml:space="preserve">PIACENZA </t>
  </si>
  <si>
    <t>Via Nino Bixio 27 29100</t>
  </si>
  <si>
    <t>Centrale Termoelettrica di Piacenza</t>
  </si>
  <si>
    <t>A2A Gencogas S.p.A. (Edipower S.p.A.)</t>
  </si>
  <si>
    <t xml:space="preserve">FERRARA </t>
  </si>
  <si>
    <t xml:space="preserve">Piazzale Donegani, 12 44100 </t>
  </si>
  <si>
    <t>Stabilimento di Ferrara</t>
  </si>
  <si>
    <t xml:space="preserve">BASELL POLIOLEFINE ITALIA S.r.l. </t>
  </si>
  <si>
    <t xml:space="preserve">Piazzale Donegani,12 44100 </t>
  </si>
  <si>
    <t>Società EniPower Ferrara - Stabilmento di Ferrara</t>
  </si>
  <si>
    <t>S.E.F. S.R.L. SOCIETA' ENIPOWER FERRARA S.R.L.</t>
  </si>
  <si>
    <t>Versalis S.p.A.</t>
  </si>
  <si>
    <t xml:space="preserve">Piazzale Donegani 12 </t>
  </si>
  <si>
    <t>Impianto di ammoniaca e urea - Stabilimento di Ferrara</t>
  </si>
  <si>
    <t>YARA ITALIA S.p.A.</t>
  </si>
  <si>
    <t xml:space="preserve">RAVENNA </t>
  </si>
  <si>
    <t xml:space="preserve">via Baiona 259 48123 </t>
  </si>
  <si>
    <t>Impianto di produzione biodiesel di Porto Corsini</t>
  </si>
  <si>
    <t>NOVAOL S.r.l.</t>
  </si>
  <si>
    <t xml:space="preserve">Via Baiona, 195 48100 </t>
  </si>
  <si>
    <t>Raffineria di Ravenna</t>
  </si>
  <si>
    <t>ALMA PETROLI - S.P.A.</t>
  </si>
  <si>
    <t xml:space="preserve">VIA BAIONA 107/111 48100 </t>
  </si>
  <si>
    <t>Stabilimento di Ravenna</t>
  </si>
  <si>
    <t xml:space="preserve">via Baiona 107 48100 </t>
  </si>
  <si>
    <t>COEM S.p.A.</t>
  </si>
  <si>
    <t xml:space="preserve">Via Baiona 107 48100 </t>
  </si>
  <si>
    <t>EniPower S.p.A.</t>
  </si>
  <si>
    <t xml:space="preserve">Via Baiona, 107 48100 </t>
  </si>
  <si>
    <t xml:space="preserve">Via Baiona 253 Porto Corsini 48010 </t>
  </si>
  <si>
    <t>Centrale a Ciclo Combinato di Porto Corsini</t>
  </si>
  <si>
    <t xml:space="preserve">LIVORNO </t>
  </si>
  <si>
    <t xml:space="preserve">Via Salvatore Orlando, 15 57123 </t>
  </si>
  <si>
    <t xml:space="preserve">Centrale Termoelettrica di Livorno </t>
  </si>
  <si>
    <t xml:space="preserve">Enel Produzione S.p.A. </t>
  </si>
  <si>
    <t xml:space="preserve">via Leonardo da Vinci n. 35/A 57123 </t>
  </si>
  <si>
    <t>Stabilimento di Livorno</t>
  </si>
  <si>
    <t>Masol Continental Biofuel S.r.l. (ex Novaol S.r.l.)</t>
  </si>
  <si>
    <t xml:space="preserve">ROMA </t>
  </si>
  <si>
    <t>VIA DELL’EQUITAZIONE, 32 00144</t>
  </si>
  <si>
    <t>Centrale Termoelettrica di Tor di Valle</t>
  </si>
  <si>
    <t>ACEA Produzione S.p.A.</t>
  </si>
  <si>
    <t xml:space="preserve">NAPOLI </t>
  </si>
  <si>
    <t xml:space="preserve">Via Stradone Vigliena, 9  80146 </t>
  </si>
  <si>
    <t>Centrale termoelettrica "Napoli Levante"</t>
  </si>
  <si>
    <t>TIRRENO POWER S.p.A.</t>
  </si>
  <si>
    <t xml:space="preserve">TARANTO </t>
  </si>
  <si>
    <t xml:space="preserve"> S.S. 106 Jonica 74100 </t>
  </si>
  <si>
    <t>Raffineria di Taranto</t>
  </si>
  <si>
    <t xml:space="preserve"> S.S. APPIA Km. 648 74100 </t>
  </si>
  <si>
    <t>ACC</t>
  </si>
  <si>
    <t>Stabilimento di Taranto</t>
  </si>
  <si>
    <t>AM InvestCo Italy S.r.l. (ex ILVA S.p.A.)</t>
  </si>
  <si>
    <t xml:space="preserve">STRADA STATALE JONICA 106 </t>
  </si>
  <si>
    <t>Centrale termoelettrica di Taranto</t>
  </si>
  <si>
    <t xml:space="preserve">Via per Statte 74100 </t>
  </si>
  <si>
    <t>Taranto Energia srl  (ex Edison spa)</t>
  </si>
  <si>
    <t xml:space="preserve">BRINDISI </t>
  </si>
  <si>
    <t xml:space="preserve">Via Enrico Fermi 4 72100 </t>
  </si>
  <si>
    <t>Stabilimento di Brindisi</t>
  </si>
  <si>
    <t xml:space="preserve">Via Enrico Fermi, 4 72100 </t>
  </si>
  <si>
    <t xml:space="preserve">Stabilimento di Brindisi </t>
  </si>
  <si>
    <t xml:space="preserve">Enipower S.p.A.  </t>
  </si>
  <si>
    <t xml:space="preserve">Via A. Einstein, 5 72100 </t>
  </si>
  <si>
    <t>Centrale termoelettrica di Brindisi</t>
  </si>
  <si>
    <t>A2A Energiefuture S.p.A.</t>
  </si>
  <si>
    <t xml:space="preserve">Località Cerano 72020 </t>
  </si>
  <si>
    <t>Centrale Termoelettrica Federico II di Brindisi</t>
  </si>
  <si>
    <t xml:space="preserve">Via E. Fermi, 50 72100 </t>
  </si>
  <si>
    <t>BASELL POLIOLEFINE ITALIA S.r.l.</t>
  </si>
  <si>
    <t xml:space="preserve">TRAPANI </t>
  </si>
  <si>
    <t xml:space="preserve">Contrada Favarotta 91020 </t>
  </si>
  <si>
    <t>Centrale turbogas di Trapani</t>
  </si>
  <si>
    <t>EP Produzione SpA (ex E.ON Produzione S.p.A.)</t>
  </si>
  <si>
    <t xml:space="preserve">MESSINA </t>
  </si>
  <si>
    <t xml:space="preserve">Faro Superiore </t>
  </si>
  <si>
    <t>Centrale di Compressione Gas di Messina</t>
  </si>
  <si>
    <t>SNAM Rete Gas</t>
  </si>
  <si>
    <t xml:space="preserve">ENNA </t>
  </si>
  <si>
    <t xml:space="preserve">località Calderari </t>
  </si>
  <si>
    <t>Centrale di compressione Gas di Enna</t>
  </si>
  <si>
    <t>SASSARI</t>
  </si>
  <si>
    <t xml:space="preserve">Località Cabu Aspru – S.P. 57 </t>
  </si>
  <si>
    <t>Centrale termoelettrica di Fiume Santo</t>
  </si>
  <si>
    <t>Fiume Santo S.p.A. (ex E.ON Produzione S.p.A.)</t>
  </si>
  <si>
    <t xml:space="preserve">CHIVASSO </t>
  </si>
  <si>
    <t xml:space="preserve">via Mezzano 69 10034 </t>
  </si>
  <si>
    <t>Centrale Termoelettrica di Chivasso</t>
  </si>
  <si>
    <t>A2A gencogas S.p.A. (ex Edipower S.p.A.)</t>
  </si>
  <si>
    <t xml:space="preserve">LEINI' </t>
  </si>
  <si>
    <t xml:space="preserve">SP 3 (Cebrosa) K. 5,100 10040 </t>
  </si>
  <si>
    <t>Centrale Termoelettrica di Leinì</t>
  </si>
  <si>
    <t xml:space="preserve">ENGIE produzione spa (ex GDF SUEZ produzione S.p.A.) </t>
  </si>
  <si>
    <t xml:space="preserve">MONCALIERI </t>
  </si>
  <si>
    <t xml:space="preserve">LIVORNO FERRARIS </t>
  </si>
  <si>
    <t>SP 7, km 9+430 13046</t>
  </si>
  <si>
    <t>Centrale Termoelettrica di Livorno Ferraris</t>
  </si>
  <si>
    <t>EP Produzione Centrale Livorno Ferraris S.p.A. (ex. E.ON Produzione Centrale di Livorno Ferraris S.p.A.)</t>
  </si>
  <si>
    <t xml:space="preserve">TRECATE </t>
  </si>
  <si>
    <t xml:space="preserve">Via Vigevano, 43 </t>
  </si>
  <si>
    <t xml:space="preserve">Raffineria di Trecate  
</t>
  </si>
  <si>
    <t xml:space="preserve">S.A.R.P.O.M. SOCIETA' A RESPONSABILITA' LIMITATA RAFFINERIA PADANA OLII MINERALI </t>
  </si>
  <si>
    <t xml:space="preserve">Via San Cassiano, 99 - S. Martino di Trecate 28069 </t>
  </si>
  <si>
    <t>Stabilimento Esseco di San Martino di Trecate</t>
  </si>
  <si>
    <t>ESSECO S.r.l.</t>
  </si>
  <si>
    <t xml:space="preserve">MASERA </t>
  </si>
  <si>
    <t xml:space="preserve">Via P. Ferraris 28855 </t>
  </si>
  <si>
    <t>Centrale di compressione Gas di Masera</t>
  </si>
  <si>
    <t>PIEVE VERGONTE</t>
  </si>
  <si>
    <t xml:space="preserve">VIA MARIO MASSARI 30/32 </t>
  </si>
  <si>
    <t>Stabilimento di Pieve Vergonte</t>
  </si>
  <si>
    <t>Hydrochem Italia S.r.l. (ex TESSENDERLO ITALIA S.r.l.)</t>
  </si>
  <si>
    <t xml:space="preserve">QUILIANO </t>
  </si>
  <si>
    <t>via Armando Diaz n.128 17047</t>
  </si>
  <si>
    <t xml:space="preserve">Centrale termoelettrica di Vado Ligure </t>
  </si>
  <si>
    <t xml:space="preserve">TIRRENO POWER S.p.A. </t>
  </si>
  <si>
    <t xml:space="preserve">BUSALLA </t>
  </si>
  <si>
    <t xml:space="preserve">Via Carlo Navone 3B 16012 </t>
  </si>
  <si>
    <t>Raffineria di Busalla</t>
  </si>
  <si>
    <t>IPLOM S.p.A</t>
  </si>
  <si>
    <t xml:space="preserve">TURBIGO </t>
  </si>
  <si>
    <t xml:space="preserve">via della Centrale Termica 20029 </t>
  </si>
  <si>
    <t>Centrale Termoelettrica di Turbigo</t>
  </si>
  <si>
    <t>Iren Energia S.p.A. (ex Edipower S.p.A.)</t>
  </si>
  <si>
    <t>CASSANO D'ADDA</t>
  </si>
  <si>
    <t xml:space="preserve">Via Trecella, 17 20062 </t>
  </si>
  <si>
    <t>Centrale Termoelettrica di Cassano d'Adda (ex AEM)</t>
  </si>
  <si>
    <t>A2A S.P.A.</t>
  </si>
  <si>
    <t>FILAGO</t>
  </si>
  <si>
    <t>Via delle Industrie, 9 - 24040</t>
  </si>
  <si>
    <t>Stabilimento di Filago</t>
  </si>
  <si>
    <t>Synthomer S.r.l.</t>
  </si>
  <si>
    <t xml:space="preserve">SANNAZZARO DE' BURGONDI </t>
  </si>
  <si>
    <t>Via Enrico Mattei, 46</t>
  </si>
  <si>
    <t>Raffineria di Sannazzaro De' Burgondi</t>
  </si>
  <si>
    <t xml:space="preserve">VOGHERA </t>
  </si>
  <si>
    <t xml:space="preserve">Laterale sinistra di strada per Silvano Pietra 24 - Località Torremenapace 27058 </t>
  </si>
  <si>
    <t>Centrale a ciclo combinato da 400MWe di Voghera</t>
  </si>
  <si>
    <t>Voghera Energia S.p.A.</t>
  </si>
  <si>
    <t xml:space="preserve">FERRERA ERBOGNONE </t>
  </si>
  <si>
    <t xml:space="preserve">Strada della Corradine 27032 </t>
  </si>
  <si>
    <t>Centrale a Ciclo Combinato di Ferrera Erbognone</t>
  </si>
  <si>
    <t xml:space="preserve">MONTANASO LOMBARDO </t>
  </si>
  <si>
    <t>VIA EMILIA, 12/A 26836</t>
  </si>
  <si>
    <t>Centrale Termoelettrica Tavazzano - Montanaso</t>
  </si>
  <si>
    <t>EP Produzione S.p.A.</t>
  </si>
  <si>
    <t xml:space="preserve">Area Industriale ex-Sarni Gulf 26821 </t>
  </si>
  <si>
    <t>Centrale Termoelettrica a CC di Turano Lodigiano e Bertonico</t>
  </si>
  <si>
    <t>Sorgenia Power S.p.A.</t>
  </si>
  <si>
    <t xml:space="preserve">OSTIGLIA </t>
  </si>
  <si>
    <t xml:space="preserve">Strada statale 12 Abetone-Brennero km 232 40035 </t>
  </si>
  <si>
    <t>Centrale Termoelettrica di Ostiglia</t>
  </si>
  <si>
    <t xml:space="preserve">VIADANA </t>
  </si>
  <si>
    <t xml:space="preserve">Via Alberti 4 46019 </t>
  </si>
  <si>
    <t>Stabilimento di Viadana</t>
  </si>
  <si>
    <t>SADEPAN Chimica S.r.l</t>
  </si>
  <si>
    <t xml:space="preserve">SERMIDE </t>
  </si>
  <si>
    <t xml:space="preserve">via C.Colombo n. 2 - Moglia di Sermide 46028 </t>
  </si>
  <si>
    <t>Centrale Termoelettrica di Sermide</t>
  </si>
  <si>
    <t xml:space="preserve">PONTI SUL MINCIO </t>
  </si>
  <si>
    <t>Via S. Nicolò 26 46040</t>
  </si>
  <si>
    <t>Centrale termoelettrica del Mincio (ex ASM BRESCIA)</t>
  </si>
  <si>
    <t xml:space="preserve">ISTRANA </t>
  </si>
  <si>
    <t xml:space="preserve">Tre Comuni 10 </t>
  </si>
  <si>
    <t>Centrale compressione gas di Istrana</t>
  </si>
  <si>
    <t xml:space="preserve">VENEZIA </t>
  </si>
  <si>
    <t xml:space="preserve">MIRA </t>
  </si>
  <si>
    <t>via Miranese 72 - Loc. Marano Veneziano 30030</t>
  </si>
  <si>
    <t>Stabilimento di Marano Veneziano</t>
  </si>
  <si>
    <t>MARCHI INDUSTRIALE S.p.A.</t>
  </si>
  <si>
    <t xml:space="preserve">MALBORGHETTO VALBRUNA </t>
  </si>
  <si>
    <t>Cucco Via Nazionale 2 /</t>
  </si>
  <si>
    <t>Centrale di compressione gas di Malborghetto</t>
  </si>
  <si>
    <t xml:space="preserve">TORVISCOSA </t>
  </si>
  <si>
    <t xml:space="preserve">Strada Zuina Sud 33050 </t>
  </si>
  <si>
    <t>Centrale termoelettrica di Torviscosa</t>
  </si>
  <si>
    <t xml:space="preserve">MONFALCONE </t>
  </si>
  <si>
    <t xml:space="preserve">Via Timavo 45 / </t>
  </si>
  <si>
    <t>Centrale Termoelettrica di Monfalcone</t>
  </si>
  <si>
    <t>A2A Energiefuture SpA (EX   E.ON Produzione)</t>
  </si>
  <si>
    <t xml:space="preserve">CASTEL SAN GIOVANNI </t>
  </si>
  <si>
    <t>via Argine Po 2 29015</t>
  </si>
  <si>
    <t>Impianto ciclo combinato di La Casella - Castel San Giovanni</t>
  </si>
  <si>
    <t>MINERBIO</t>
  </si>
  <si>
    <t>Via Zena, snc - 40061</t>
  </si>
  <si>
    <t>Centrale di Compressione Gas di Minerbio</t>
  </si>
  <si>
    <t xml:space="preserve">POGGIO RENATICO </t>
  </si>
  <si>
    <t xml:space="preserve">Via Uccellino - SP 8 Km 11,5 44100 </t>
  </si>
  <si>
    <t xml:space="preserve">Centrale di compressione Gas di Poggio Renatico </t>
  </si>
  <si>
    <t xml:space="preserve">COLLESALVETTI </t>
  </si>
  <si>
    <t xml:space="preserve">Via Aurelia, 7 Stagno 57017 </t>
  </si>
  <si>
    <t>Raffineria di Livorno</t>
  </si>
  <si>
    <t xml:space="preserve">ROSIGNANO MARITTIMO </t>
  </si>
  <si>
    <t xml:space="preserve">VIA PIAVE, N.6 57016 </t>
  </si>
  <si>
    <t>Stabilimento di Rosignano Marittimo cointestato con INOVYN Produzione Italia Srl</t>
  </si>
  <si>
    <t>INOVYN Produzione italia S.r.l. (exSOLVAY CHIMICA ITALIA S.p.A.)</t>
  </si>
  <si>
    <t xml:space="preserve">Via Piave 6 Loc. Rosignano Solvay 57016 </t>
  </si>
  <si>
    <t>Centrale termoelettrica a ciclo combinato da 400 MW - Rosignano Marittimo</t>
  </si>
  <si>
    <t>Engie Produzione S.p.A. (ex Roselectra S.p.A.)</t>
  </si>
  <si>
    <t xml:space="preserve">via Aurelia 7 57014 </t>
  </si>
  <si>
    <t xml:space="preserve">Stabilimento di Rosignano Solvay - Rosignano Marittimo </t>
  </si>
  <si>
    <t>INEOS MANUFACTURING ITALIA S.p.A.</t>
  </si>
  <si>
    <t xml:space="preserve">PIOMBINO </t>
  </si>
  <si>
    <t xml:space="preserve">Viale della Resistenza 2 57025 </t>
  </si>
  <si>
    <t>Centrale Termoelettrica di Piombino</t>
  </si>
  <si>
    <t>Bertocci montaggi S.r.l. (ex Edison spa)</t>
  </si>
  <si>
    <t>ROSIGNANO MARITTIMO</t>
  </si>
  <si>
    <t xml:space="preserve">Via Piave 6, 57013 Loc. Rosignano Solvay </t>
  </si>
  <si>
    <t>Centrale di Rosignano</t>
  </si>
  <si>
    <t>Solvay Chimica Italia S.p.A. (ex ROSEN Rosignano Energia SpA)</t>
  </si>
  <si>
    <t xml:space="preserve">TERRANUOVA BRACCIOLINI </t>
  </si>
  <si>
    <t xml:space="preserve">Frazione Cicogna 52028 </t>
  </si>
  <si>
    <t>Centrale di compressione Gas di Terranova</t>
  </si>
  <si>
    <t xml:space="preserve">CAVRIGLIA </t>
  </si>
  <si>
    <t xml:space="preserve"> via delle Miniere 5 52022</t>
  </si>
  <si>
    <t>Centrale Santa Barbara nel comune di Cavriglia</t>
  </si>
  <si>
    <t xml:space="preserve">SCARLINO </t>
  </si>
  <si>
    <t xml:space="preserve">LOCALITÀ CASONE 58020 </t>
  </si>
  <si>
    <t>Stabilimento di Scarlino</t>
  </si>
  <si>
    <t>NUOVA SOLMINE S.p.A.</t>
  </si>
  <si>
    <t xml:space="preserve">GUALDO CATTANEO </t>
  </si>
  <si>
    <t xml:space="preserve"> Località Ponte di Ferro - S.P. 415 - km 13.500 06035 </t>
  </si>
  <si>
    <t>Centrale Pietro Vannucci - Gualdo Cattaneo</t>
  </si>
  <si>
    <t xml:space="preserve">PIEGARO </t>
  </si>
  <si>
    <t xml:space="preserve">S.S. 220 Pievaiola km 24 </t>
  </si>
  <si>
    <t>Impianto Termoelettrico di Pietrafitta</t>
  </si>
  <si>
    <t xml:space="preserve">FALCONARA MARITTIMA </t>
  </si>
  <si>
    <t xml:space="preserve">via Flaminia 685 60015 </t>
  </si>
  <si>
    <t>Centrale a ciclo combinato da 500 Mwe</t>
  </si>
  <si>
    <t>Api Raffineria di Ancona S.p.A.</t>
  </si>
  <si>
    <t>via Flaminia 685 60015</t>
  </si>
  <si>
    <t>Raffineria di Falconara Marittima - Ancona</t>
  </si>
  <si>
    <t xml:space="preserve">MONTALTO DI CASTRO </t>
  </si>
  <si>
    <t>Località Pian dei Mangani</t>
  </si>
  <si>
    <t>Impianto Termoelettrico di Montalto di Castro “Alessandro Volta”</t>
  </si>
  <si>
    <t xml:space="preserve">GALLESE </t>
  </si>
  <si>
    <t xml:space="preserve">SP Ortana 01035 </t>
  </si>
  <si>
    <t>Centrale di compressione Gas di Gallese</t>
  </si>
  <si>
    <t xml:space="preserve">CIVITAVECCHIA </t>
  </si>
  <si>
    <t xml:space="preserve">via Aurelia Nord, 32 00053 </t>
  </si>
  <si>
    <t>Centrale termoelettrica Torrevaldaliga Nord - Civitavecchia</t>
  </si>
  <si>
    <t xml:space="preserve">Via Aurelia Nord n°32 00053 </t>
  </si>
  <si>
    <t>Centrale Termoelettrica Torrevaldaliga Sud - Civitavecchia</t>
  </si>
  <si>
    <t xml:space="preserve">APRILIA </t>
  </si>
  <si>
    <t xml:space="preserve">Area Industriale di Campo di Carne 04011 </t>
  </si>
  <si>
    <t xml:space="preserve">Centrale Termoelettrica a Ciclo Combinato di Aprilia </t>
  </si>
  <si>
    <t xml:space="preserve">Sorgenia Power S.p.A. </t>
  </si>
  <si>
    <t xml:space="preserve">PATRICA </t>
  </si>
  <si>
    <t xml:space="preserve">Via Morolense km 10 03010 </t>
  </si>
  <si>
    <t>Stabilimento di Patrica</t>
  </si>
  <si>
    <t>MATER-BIOPOLYMER s.r.l. (ex M&amp;G POLIMERI ITALIA S.P.A.)</t>
  </si>
  <si>
    <t xml:space="preserve">CELANO </t>
  </si>
  <si>
    <t>Borgo Strada 14, 144 67043</t>
  </si>
  <si>
    <t xml:space="preserve">Centrale nel comune di Celano </t>
  </si>
  <si>
    <t xml:space="preserve">Termica Celano S.p.A. </t>
  </si>
  <si>
    <t xml:space="preserve">GISSI </t>
  </si>
  <si>
    <t xml:space="preserve">Contrada Selva 66052 </t>
  </si>
  <si>
    <t>Centrale a Ciclo Combinato di Gissi</t>
  </si>
  <si>
    <t>A2A gencogas S.p.A. (ex AbruzzoEnergia S.p.A)</t>
  </si>
  <si>
    <t xml:space="preserve">LARINO </t>
  </si>
  <si>
    <t xml:space="preserve">S.S. 480 Km 1+500 86035 </t>
  </si>
  <si>
    <t>Impianto turbogas -Larino</t>
  </si>
  <si>
    <t xml:space="preserve">TERMOLI </t>
  </si>
  <si>
    <t xml:space="preserve">Contrada Rivolta del Re, Zona Indistriale A 86039 </t>
  </si>
  <si>
    <t>Centrale CC Valle de Biferno (già Energia Molise S.p.A)</t>
  </si>
  <si>
    <t xml:space="preserve">TEVEROLA </t>
  </si>
  <si>
    <t>Strada statale Appia 7bis, km 15,400  81030</t>
  </si>
  <si>
    <t>Centrale a ciclo combinato da 400MWe di Teverola</t>
  </si>
  <si>
    <t>SET S.p.A.</t>
  </si>
  <si>
    <t xml:space="preserve">SPARANISE </t>
  </si>
  <si>
    <t xml:space="preserve">Strada Statale Appia – km 187 81056 </t>
  </si>
  <si>
    <t>Centrale a Ciclo Combinato di Sparanise</t>
  </si>
  <si>
    <t>Calenia Energia S.p.A.</t>
  </si>
  <si>
    <t xml:space="preserve">MELIZZANO </t>
  </si>
  <si>
    <t xml:space="preserve">S.C. San Libero 82030 </t>
  </si>
  <si>
    <t>Centrale di compressione Gas di Melizzano</t>
  </si>
  <si>
    <t xml:space="preserve">MONTESANO SULLA MARCELLANA </t>
  </si>
  <si>
    <t xml:space="preserve">Località Perito Grande - Frazione Tardiano 84033 </t>
  </si>
  <si>
    <t>Centrale di compressione Gas di Montesano</t>
  </si>
  <si>
    <t xml:space="preserve">SAN SEVERO </t>
  </si>
  <si>
    <t xml:space="preserve">Località Masseria Ratino </t>
  </si>
  <si>
    <t>Centrale termoelettrica di San Severo</t>
  </si>
  <si>
    <t>En Plus s.r.l..</t>
  </si>
  <si>
    <t xml:space="preserve">CANDELA </t>
  </si>
  <si>
    <t>Strada Provinciale 102 - Deliceto Gavitello Km. 7,5 71026</t>
  </si>
  <si>
    <t>Centrale termoelettrica di Candela</t>
  </si>
  <si>
    <t xml:space="preserve">MODUGNO </t>
  </si>
  <si>
    <t xml:space="preserve">via dei Gladioli snc 70026 </t>
  </si>
  <si>
    <t>Centrale termoelettrica a ciclo combinato di Modugno</t>
  </si>
  <si>
    <t>SORGENIA PUGLIA S.p.A.</t>
  </si>
  <si>
    <t>MONOPOLI</t>
  </si>
  <si>
    <t xml:space="preserve">Via Baione, 200 70043 </t>
  </si>
  <si>
    <t>Centrale termoelettrica di Monopoli</t>
  </si>
  <si>
    <t xml:space="preserve">Ital Green Energy s.r.l. </t>
  </si>
  <si>
    <t xml:space="preserve">Via Baione, 222-224 70043 </t>
  </si>
  <si>
    <t xml:space="preserve">Impianto per la produzione e lo stoccaggio di esteri metilici (biodiesel) </t>
  </si>
  <si>
    <t xml:space="preserve">Ital BI Oil S.r.l. </t>
  </si>
  <si>
    <t xml:space="preserve">ROSSANO </t>
  </si>
  <si>
    <t xml:space="preserve">Contrada Cutura 87068 </t>
  </si>
  <si>
    <t>Centrale termoelettrica di Rossano</t>
  </si>
  <si>
    <t xml:space="preserve">TARSIA </t>
  </si>
  <si>
    <t xml:space="preserve">Contrada Ferramonti 87040 </t>
  </si>
  <si>
    <t>Centrale di compressione Gas di Tarsia</t>
  </si>
  <si>
    <t xml:space="preserve">ALTOMONTE </t>
  </si>
  <si>
    <t xml:space="preserve">Zona P.I.P. - Località Serra Giumenta 87042 </t>
  </si>
  <si>
    <t>Centrale termoelettrica di Altomonte</t>
  </si>
  <si>
    <t xml:space="preserve">SCANDALE </t>
  </si>
  <si>
    <t xml:space="preserve">Località Santa Domenica 88831 </t>
  </si>
  <si>
    <t>Centrale termoelettrica di Scandale</t>
  </si>
  <si>
    <t>Ergosud S.p.A</t>
  </si>
  <si>
    <t xml:space="preserve">SIMERI CRICHI </t>
  </si>
  <si>
    <t xml:space="preserve">Località san Francesco 88050 </t>
  </si>
  <si>
    <t>Centrale Termoelettrica di Simeri Crichi</t>
  </si>
  <si>
    <t xml:space="preserve">RIZZICONI </t>
  </si>
  <si>
    <t xml:space="preserve">Contrada Olmolongo 89016 </t>
  </si>
  <si>
    <t>Centrale di Rizziconi</t>
  </si>
  <si>
    <t>Rizziconi Energia S.p.A.</t>
  </si>
  <si>
    <t xml:space="preserve">TERMINI IMERESE </t>
  </si>
  <si>
    <t xml:space="preserve">Contrada Tonnarella – Zona industriale 90018 </t>
  </si>
  <si>
    <t>Centrale Termoelettrica “Ettore Majorana” - Termini Imerese</t>
  </si>
  <si>
    <t xml:space="preserve">MILAZZO </t>
  </si>
  <si>
    <t xml:space="preserve">Contrada Mangiavacca 98057 </t>
  </si>
  <si>
    <t>Raffineria di Milazzo</t>
  </si>
  <si>
    <t>RAFFINERIA di Milazzo S.C.p.A.</t>
  </si>
  <si>
    <t xml:space="preserve">SAN FILIPPO DEL MELA </t>
  </si>
  <si>
    <t>Contrada Archi Marina 98044</t>
  </si>
  <si>
    <t>Centrale Termoelettrica di San Filippo del Mela</t>
  </si>
  <si>
    <t>A2A Energiefuture S.p.A. (ex Edipower S.p.A.)</t>
  </si>
  <si>
    <t xml:space="preserve">Contrada Mangiavacca, 31 98057 </t>
  </si>
  <si>
    <t>Centrale Termoelettrica di Milazzo</t>
  </si>
  <si>
    <t>Termica Milazzo S.r.l.</t>
  </si>
  <si>
    <t xml:space="preserve">PORTO EMPEDOCLE </t>
  </si>
  <si>
    <t xml:space="preserve"> Via Gioeni, 65 92014 </t>
  </si>
  <si>
    <t xml:space="preserve"> Impianto Termoelettrico - Porto Empedocle </t>
  </si>
  <si>
    <t>GELA</t>
  </si>
  <si>
    <t>Contrada località Piana del Signore</t>
  </si>
  <si>
    <t>Raffineria di Gela</t>
  </si>
  <si>
    <t>Raffineria di Gela S.p.A.</t>
  </si>
  <si>
    <t xml:space="preserve">AUGUSTA </t>
  </si>
  <si>
    <t>Contrada Marcellino</t>
  </si>
  <si>
    <t>Raffineria di Augusta</t>
  </si>
  <si>
    <t>ESSO ITALIANA S.r.l.</t>
  </si>
  <si>
    <t>PRIOLO GARGALLO</t>
  </si>
  <si>
    <t xml:space="preserve">Litoranea Priolese ex SS 114, km 9,5 96010 </t>
  </si>
  <si>
    <t>Raffineria ISAB Impianti Nord - Priolo Gargallo</t>
  </si>
  <si>
    <t>ISAB S.r.l.</t>
  </si>
  <si>
    <t xml:space="preserve">c.da Marcellino 96010 </t>
  </si>
  <si>
    <t>Stabilimento di Augusta</t>
  </si>
  <si>
    <t>SASOL ITALY S.p.A.</t>
  </si>
  <si>
    <t xml:space="preserve">PRIOLO GARGALLO </t>
  </si>
  <si>
    <t xml:space="preserve">Strada Statale ex 114, km 146 96010 </t>
  </si>
  <si>
    <t>Raffineria Isab Impianti Sud - Priolo Gargallo</t>
  </si>
  <si>
    <t>Impianto IGCC - Priolo Gargallo</t>
  </si>
  <si>
    <t>ISAB S.r.l. (ex ISAB ENERGY S.r.l.)</t>
  </si>
  <si>
    <t>Strada Provinciale ex S.S. 114 96010</t>
  </si>
  <si>
    <t>Stabilimento di Priolo</t>
  </si>
  <si>
    <t xml:space="preserve">Strada Provinciale ex SS 114, km 144 96010 </t>
  </si>
  <si>
    <t>ERG Nuove Centrali Impianti SUD</t>
  </si>
  <si>
    <t xml:space="preserve">Strada Provinciale ex SS 114, km 9,5 96010 </t>
  </si>
  <si>
    <t>Impianti Nord-Priolo Gargallo</t>
  </si>
  <si>
    <t>ERG Power S.r.l.</t>
  </si>
  <si>
    <t xml:space="preserve">CONTRADA PANTANO POZZILLO S.N. 96010 </t>
  </si>
  <si>
    <t>CTE “Archimede” di Priolo Gargallo</t>
  </si>
  <si>
    <t xml:space="preserve">MELILLI </t>
  </si>
  <si>
    <t xml:space="preserve">Agglomerato Industriale Priolo / Melilli </t>
  </si>
  <si>
    <t xml:space="preserve">Impianto Produzione Idrogeno di Priolo Gargallo (SR) </t>
  </si>
  <si>
    <t>AIR LIQUIDE ITALIA PRODUZIONE S.r.l.</t>
  </si>
  <si>
    <t>PORTO TORRES</t>
  </si>
  <si>
    <t xml:space="preserve">Via Marco Polo 12, Zona Industriale “La Marinella” 07046 </t>
  </si>
  <si>
    <t xml:space="preserve">Stabilimento di Porto Torres - (Procedimento unificato con Centrale Termoelettrica)  </t>
  </si>
  <si>
    <t xml:space="preserve">Versalis S.p.A. </t>
  </si>
  <si>
    <t xml:space="preserve">OTTANA </t>
  </si>
  <si>
    <t xml:space="preserve">ZONA INDUSTRIALE – S.P. 17, KM 18 </t>
  </si>
  <si>
    <t xml:space="preserve">Stabilimento di Ottana </t>
  </si>
  <si>
    <t xml:space="preserve">Ottana Polimeri S.r.l. ex EQUIPOLYMERS S.r.l.  </t>
  </si>
  <si>
    <t xml:space="preserve">ASSEMINI </t>
  </si>
  <si>
    <t xml:space="preserve">Zona industriale Macchiareddu 09032 </t>
  </si>
  <si>
    <t>Impianto Turbogas Assemini</t>
  </si>
  <si>
    <t xml:space="preserve">SARROCH </t>
  </si>
  <si>
    <t xml:space="preserve">STRADA STATALE SULCITANA 195 KM.19 </t>
  </si>
  <si>
    <t>Impianto Complesso "Raffineria + IGCC" Sarroch - Cagliari</t>
  </si>
  <si>
    <t>SARLUX srl (ex SARAS S.p.A.)</t>
  </si>
  <si>
    <t xml:space="preserve">ZONA INDUSTRIALE MACCHIAREDDU 2° STRADA EST 09032 </t>
  </si>
  <si>
    <t>Stabilimento di Macchiareddu - Assemini</t>
  </si>
  <si>
    <t>FLUORSID S.p.A.</t>
  </si>
  <si>
    <t>SS Sulcitana, km 18,8</t>
  </si>
  <si>
    <t>Stabilimento di Sarroch</t>
  </si>
  <si>
    <t xml:space="preserve">PORTOSCUSO </t>
  </si>
  <si>
    <t xml:space="preserve">S.P. 2 Carbonia-Portoscuso Km 16.5 09010 </t>
  </si>
  <si>
    <t>Impianto di produzione acido solforico nuovo polo di Portoscuso</t>
  </si>
  <si>
    <t>Portovesme s.r.l.</t>
  </si>
  <si>
    <t xml:space="preserve">Località Portovesme 09010 </t>
  </si>
  <si>
    <t>Impianto Termoelettrico Sulcis “Grazia Deledda”</t>
  </si>
  <si>
    <t>1. Attività energetiche</t>
  </si>
  <si>
    <t>2. Produzione e trasformazione
 dei metalli</t>
  </si>
  <si>
    <t>3. Industria dei prodotti 
minerali</t>
  </si>
  <si>
    <t>4. Industria chimica</t>
  </si>
  <si>
    <t>5. Gestione dei rifiuti</t>
  </si>
  <si>
    <t>6. Altre attività</t>
  </si>
  <si>
    <t>n. TOT 
installazioni</t>
  </si>
  <si>
    <t>Moncalieri</t>
  </si>
  <si>
    <t>Busto Arsizio</t>
  </si>
  <si>
    <t>Carrara</t>
  </si>
  <si>
    <t>Fano</t>
  </si>
  <si>
    <t>Lamezia Terme</t>
  </si>
  <si>
    <t>Marsala</t>
  </si>
  <si>
    <t>Quartu Sant'Elena</t>
  </si>
  <si>
    <t>1. Attività 
energetiche</t>
  </si>
  <si>
    <t>n. TOT installazioni</t>
  </si>
  <si>
    <t>Verbano-Cusio-Ossola</t>
  </si>
  <si>
    <t>Monza e della Brianza</t>
  </si>
  <si>
    <t>Forlì Cesena</t>
  </si>
  <si>
    <t>Massa Carrara</t>
  </si>
  <si>
    <t>Pesaro e Urbino</t>
  </si>
  <si>
    <t>Barletta Andria Trani</t>
  </si>
  <si>
    <t>Sud-Sardegna</t>
  </si>
  <si>
    <t>Città Metropolitana</t>
  </si>
  <si>
    <t>Tabella 7.1.5 (relativa alla Mappa tematica 7.1.5) - Installazioni soggette a AIA ubicate nei Comuni  (al 30 giugno 2018)</t>
  </si>
  <si>
    <t xml:space="preserve">XIV RAPPORTO SULLA QUALITÀ DELL'AMBIENTE URBANO - Edizione 2018
Cap.7 - Attività industriali in ambito urbano
</t>
  </si>
  <si>
    <t>Indice Tabelle 7.1 - Attività industriali in ambito urbano</t>
  </si>
  <si>
    <t>TOTALE</t>
  </si>
  <si>
    <t>n. TOT 
installazioni non in esercizio</t>
  </si>
  <si>
    <t>n. tot 
installazioni AIA non in esercizio</t>
  </si>
  <si>
    <t>Piemonte</t>
  </si>
  <si>
    <t>VDA</t>
  </si>
  <si>
    <t>Liguria</t>
  </si>
  <si>
    <t>Lombardia</t>
  </si>
  <si>
    <t>Trentino AA</t>
  </si>
  <si>
    <t>Veneto</t>
  </si>
  <si>
    <t>FVG</t>
  </si>
  <si>
    <t>Emilia R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</si>
  <si>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</si>
  <si>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</si>
  <si>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</si>
  <si>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</si>
  <si>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</si>
  <si>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</si>
  <si>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</si>
  <si>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</si>
  <si>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</si>
  <si>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</si>
  <si>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</si>
  <si>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</si>
  <si>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non attive</t>
  </si>
  <si>
    <t>ATTIVE</t>
  </si>
  <si>
    <t>VdA</t>
  </si>
  <si>
    <t>Trentino</t>
  </si>
  <si>
    <t>ER</t>
  </si>
  <si>
    <t>umbria</t>
  </si>
  <si>
    <t>Raffineria di Mantova</t>
  </si>
  <si>
    <t>Strada Cipata, 79, 46100</t>
  </si>
  <si>
    <t>IES Italiana Energia e Servizi S.p.A.</t>
  </si>
  <si>
    <t>Centrale compressione gas di Sergnano</t>
  </si>
  <si>
    <t xml:space="preserve">Via Vallarsa 18 26010 </t>
  </si>
  <si>
    <t>SERGNANO</t>
  </si>
  <si>
    <t>TERRANOVA DEI PASSERINI</t>
  </si>
  <si>
    <t>A2A S.p.A.</t>
  </si>
  <si>
    <t xml:space="preserve">corso Settembrini n. 90 10135 </t>
  </si>
  <si>
    <t>A2A Gencogas S.P.A.</t>
  </si>
  <si>
    <t xml:space="preserve">STRADA PROVINCIALE ex SS 114, km 144 96010 </t>
  </si>
  <si>
    <t>PRESENZANO</t>
  </si>
  <si>
    <t>Località Frasseto - Caserta</t>
  </si>
  <si>
    <t>Centrale Termoelettrica di Presenzano</t>
  </si>
  <si>
    <t xml:space="preserve">S.S. 106 Jonica 74100 </t>
  </si>
  <si>
    <t xml:space="preserve">S.S. APPIA Km. 648 74100 </t>
  </si>
  <si>
    <t>Tabella 7.1.6 (relativa alla Mappa tematica 7.1.6) - Installazioni soggette a AIA statale e regionale ubicate nelle Città Metropolitane (al 30 giugno 2018)</t>
  </si>
  <si>
    <t>Categoria attività</t>
  </si>
  <si>
    <t>Tabella 7.1.1 (relativa alla Mappa tematica 7.1.1) - Installazioni soggette a AIA statale ubicate nei Comuni  (al 30 giugno 2018)</t>
  </si>
  <si>
    <t>L'Aquila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</si>
</sst>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8"/>
      <name val="Tahoma"/>
      <family val="2"/>
    </font>
    <font>
      <sz val="2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7" fillId="0" borderId="0" xfId="0" applyFont="1" applyAlignment="1">
      <alignment/>
    </xf>
    <xf numFmtId="0" fontId="43" fillId="0" borderId="0" xfId="36" applyAlignment="1" applyProtection="1">
      <alignment/>
      <protection/>
    </xf>
    <xf numFmtId="0" fontId="2" fillId="0" borderId="0" xfId="49" applyNumberFormat="1" applyFont="1" applyFill="1" applyBorder="1" applyAlignment="1">
      <alignment/>
      <protection/>
    </xf>
    <xf numFmtId="0" fontId="4" fillId="0" borderId="10" xfId="48" applyNumberFormat="1" applyFont="1" applyFill="1" applyBorder="1" applyAlignment="1">
      <alignment horizontal="center" vertical="center" wrapText="1"/>
      <protection/>
    </xf>
    <xf numFmtId="0" fontId="58" fillId="33" borderId="10" xfId="0" applyFont="1" applyFill="1" applyBorder="1" applyAlignment="1">
      <alignment vertical="center" wrapText="1"/>
    </xf>
    <xf numFmtId="0" fontId="59" fillId="34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10" xfId="49" applyNumberFormat="1" applyFont="1" applyFill="1" applyBorder="1" applyAlignment="1">
      <alignment horizontal="center"/>
      <protection/>
    </xf>
    <xf numFmtId="0" fontId="2" fillId="35" borderId="10" xfId="49" applyNumberFormat="1" applyFont="1" applyFill="1" applyBorder="1" applyAlignment="1">
      <alignment horizontal="center"/>
      <protection/>
    </xf>
    <xf numFmtId="0" fontId="3" fillId="35" borderId="10" xfId="48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/>
    </xf>
    <xf numFmtId="0" fontId="4" fillId="0" borderId="11" xfId="48" applyNumberFormat="1" applyFont="1" applyFill="1" applyBorder="1" applyAlignment="1">
      <alignment horizontal="center" vertical="center"/>
      <protection/>
    </xf>
    <xf numFmtId="0" fontId="4" fillId="0" borderId="11" xfId="48" applyNumberFormat="1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wrapText="1" readingOrder="1"/>
    </xf>
    <xf numFmtId="0" fontId="61" fillId="0" borderId="10" xfId="0" applyFont="1" applyFill="1" applyBorder="1" applyAlignment="1">
      <alignment horizontal="center" wrapText="1" readingOrder="1"/>
    </xf>
    <xf numFmtId="0" fontId="11" fillId="0" borderId="10" xfId="0" applyFont="1" applyFill="1" applyBorder="1" applyAlignment="1">
      <alignment horizontal="center" wrapText="1" readingOrder="1"/>
    </xf>
    <xf numFmtId="0" fontId="2" fillId="0" borderId="10" xfId="49" applyNumberFormat="1" applyFont="1" applyFill="1" applyBorder="1" applyAlignment="1">
      <alignment horizontal="center" readingOrder="1"/>
      <protection/>
    </xf>
    <xf numFmtId="0" fontId="0" fillId="0" borderId="10" xfId="0" applyFill="1" applyBorder="1" applyAlignment="1">
      <alignment horizontal="center"/>
    </xf>
    <xf numFmtId="0" fontId="2" fillId="0" borderId="10" xfId="49" applyNumberFormat="1" applyFont="1" applyFill="1" applyBorder="1" applyAlignment="1">
      <alignment horizontal="center" wrapText="1"/>
      <protection/>
    </xf>
    <xf numFmtId="0" fontId="3" fillId="0" borderId="10" xfId="48" applyNumberFormat="1" applyFont="1" applyFill="1" applyBorder="1" applyAlignment="1">
      <alignment horizontal="center" vertical="center"/>
      <protection/>
    </xf>
    <xf numFmtId="0" fontId="3" fillId="0" borderId="10" xfId="48" applyNumberFormat="1" applyFont="1" applyFill="1" applyBorder="1" applyAlignment="1">
      <alignment horizontal="center" vertical="center" readingOrder="1"/>
      <protection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/>
    </xf>
    <xf numFmtId="0" fontId="3" fillId="0" borderId="10" xfId="49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readingOrder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horizontal="center" readingOrder="1"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0" fillId="0" borderId="12" xfId="0" applyFont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left" wrapText="1" readingOrder="1"/>
    </xf>
    <xf numFmtId="0" fontId="2" fillId="0" borderId="0" xfId="49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readingOrder="1"/>
    </xf>
    <xf numFmtId="0" fontId="63" fillId="0" borderId="0" xfId="0" applyFont="1" applyAlignment="1">
      <alignment/>
    </xf>
    <xf numFmtId="0" fontId="0" fillId="36" borderId="0" xfId="0" applyFill="1" applyAlignment="1">
      <alignment/>
    </xf>
    <xf numFmtId="0" fontId="3" fillId="0" borderId="0" xfId="0" applyFont="1" applyAlignment="1">
      <alignment horizontal="center"/>
    </xf>
    <xf numFmtId="0" fontId="62" fillId="0" borderId="15" xfId="0" applyFont="1" applyFill="1" applyBorder="1" applyAlignment="1">
      <alignment horizontal="center" wrapText="1" readingOrder="1"/>
    </xf>
    <xf numFmtId="0" fontId="3" fillId="0" borderId="0" xfId="0" applyFont="1" applyAlignment="1">
      <alignment/>
    </xf>
    <xf numFmtId="0" fontId="0" fillId="0" borderId="0" xfId="0" applyFill="1" applyAlignment="1">
      <alignment horizontal="center" readingOrder="1"/>
    </xf>
    <xf numFmtId="0" fontId="0" fillId="0" borderId="0" xfId="0" applyFill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3" fillId="36" borderId="0" xfId="0" applyFont="1" applyFill="1" applyAlignment="1">
      <alignment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57" fillId="0" borderId="16" xfId="0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0" fillId="35" borderId="10" xfId="0" applyFont="1" applyFill="1" applyBorder="1" applyAlignment="1">
      <alignment horizontal="center" vertical="center" wrapText="1"/>
    </xf>
    <xf numFmtId="0" fontId="57" fillId="35" borderId="0" xfId="0" applyFont="1" applyFill="1" applyAlignment="1">
      <alignment horizontal="center"/>
    </xf>
    <xf numFmtId="0" fontId="61" fillId="35" borderId="10" xfId="0" applyFont="1" applyFill="1" applyBorder="1" applyAlignment="1">
      <alignment horizontal="center" wrapText="1" readingOrder="1"/>
    </xf>
    <xf numFmtId="0" fontId="11" fillId="35" borderId="10" xfId="0" applyFont="1" applyFill="1" applyBorder="1" applyAlignment="1">
      <alignment horizontal="center" wrapText="1" readingOrder="1"/>
    </xf>
    <xf numFmtId="0" fontId="11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48" applyNumberFormat="1" applyFont="1" applyFill="1" applyBorder="1" applyAlignment="1">
      <alignment horizontal="center" vertical="center" readingOrder="1"/>
      <protection/>
    </xf>
    <xf numFmtId="0" fontId="65" fillId="0" borderId="0" xfId="0" applyFont="1" applyAlignment="1">
      <alignment horizontal="center"/>
    </xf>
    <xf numFmtId="0" fontId="65" fillId="35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62" fillId="35" borderId="14" xfId="0" applyFont="1" applyFill="1" applyBorder="1" applyAlignment="1">
      <alignment horizontal="left" wrapText="1" readingOrder="1"/>
    </xf>
    <xf numFmtId="0" fontId="4" fillId="35" borderId="0" xfId="0" applyFont="1" applyFill="1" applyBorder="1" applyAlignment="1">
      <alignment horizontal="center"/>
    </xf>
    <xf numFmtId="0" fontId="2" fillId="35" borderId="10" xfId="49" applyNumberFormat="1" applyFont="1" applyFill="1" applyBorder="1" applyAlignment="1">
      <alignment horizontal="center" wrapText="1"/>
      <protection/>
    </xf>
    <xf numFmtId="0" fontId="0" fillId="35" borderId="10" xfId="0" applyFill="1" applyBorder="1" applyAlignment="1">
      <alignment horizontal="center" vertical="center"/>
    </xf>
    <xf numFmtId="0" fontId="3" fillId="35" borderId="10" xfId="49" applyNumberFormat="1" applyFont="1" applyFill="1" applyBorder="1" applyAlignment="1">
      <alignment horizontal="center"/>
      <protection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57" fillId="0" borderId="11" xfId="0" applyFont="1" applyBorder="1" applyAlignment="1">
      <alignment vertical="center"/>
    </xf>
    <xf numFmtId="0" fontId="3" fillId="35" borderId="10" xfId="49" applyNumberFormat="1" applyFont="1" applyFill="1" applyBorder="1" applyAlignment="1">
      <alignment horizontal="center" vertical="center"/>
      <protection/>
    </xf>
    <xf numFmtId="49" fontId="3" fillId="35" borderId="10" xfId="0" applyNumberFormat="1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left" wrapText="1" readingOrder="1"/>
    </xf>
    <xf numFmtId="0" fontId="57" fillId="0" borderId="22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 vertical="center"/>
    </xf>
    <xf numFmtId="0" fontId="3" fillId="0" borderId="10" xfId="49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 wrapText="1"/>
    </xf>
    <xf numFmtId="0" fontId="3" fillId="0" borderId="12" xfId="49" applyNumberFormat="1" applyFont="1" applyFill="1" applyBorder="1" applyAlignment="1">
      <alignment horizontal="center" vertical="center"/>
      <protection/>
    </xf>
    <xf numFmtId="49" fontId="3" fillId="35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23" xfId="49" applyNumberFormat="1" applyFont="1" applyFill="1" applyBorder="1" applyAlignment="1">
      <alignment horizontal="left" vertical="center"/>
      <protection/>
    </xf>
    <xf numFmtId="0" fontId="5" fillId="0" borderId="12" xfId="49" applyNumberFormat="1" applyFont="1" applyFill="1" applyBorder="1" applyAlignment="1">
      <alignment horizontal="left" vertical="center"/>
      <protection/>
    </xf>
    <xf numFmtId="0" fontId="5" fillId="0" borderId="10" xfId="49" applyNumberFormat="1" applyFont="1" applyFill="1" applyBorder="1" applyAlignment="1">
      <alignment horizontal="left" vertical="center"/>
      <protection/>
    </xf>
    <xf numFmtId="0" fontId="5" fillId="35" borderId="10" xfId="49" applyNumberFormat="1" applyFont="1" applyFill="1" applyBorder="1" applyAlignment="1">
      <alignment horizontal="left" vertical="center"/>
      <protection/>
    </xf>
    <xf numFmtId="0" fontId="5" fillId="0" borderId="10" xfId="49" applyNumberFormat="1" applyFont="1" applyFill="1" applyBorder="1" applyAlignment="1">
      <alignment horizontal="left" vertical="center" wrapText="1"/>
      <protection/>
    </xf>
    <xf numFmtId="0" fontId="62" fillId="0" borderId="22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left" wrapText="1" readingOrder="1"/>
    </xf>
    <xf numFmtId="0" fontId="12" fillId="0" borderId="10" xfId="0" applyFont="1" applyFill="1" applyBorder="1" applyAlignment="1">
      <alignment horizontal="left" wrapText="1" readingOrder="1"/>
    </xf>
    <xf numFmtId="0" fontId="62" fillId="0" borderId="10" xfId="0" applyFont="1" applyFill="1" applyBorder="1" applyAlignment="1">
      <alignment horizontal="left" wrapText="1" readingOrder="1"/>
    </xf>
    <xf numFmtId="0" fontId="4" fillId="0" borderId="10" xfId="48" applyNumberFormat="1" applyFont="1" applyFill="1" applyBorder="1" applyAlignment="1">
      <alignment horizontal="left" vertical="center" wrapText="1"/>
      <protection/>
    </xf>
    <xf numFmtId="0" fontId="4" fillId="0" borderId="10" xfId="48" applyNumberFormat="1" applyFont="1" applyFill="1" applyBorder="1" applyAlignment="1">
      <alignment horizontal="left" vertical="center"/>
      <protection/>
    </xf>
    <xf numFmtId="0" fontId="4" fillId="35" borderId="10" xfId="48" applyNumberFormat="1" applyFont="1" applyFill="1" applyBorder="1" applyAlignment="1">
      <alignment horizontal="left" vertical="center"/>
      <protection/>
    </xf>
    <xf numFmtId="0" fontId="62" fillId="35" borderId="10" xfId="0" applyFont="1" applyFill="1" applyBorder="1" applyAlignment="1">
      <alignment horizontal="left" wrapText="1" readingOrder="1"/>
    </xf>
    <xf numFmtId="0" fontId="57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57" fillId="0" borderId="24" xfId="0" applyFont="1" applyBorder="1" applyAlignment="1">
      <alignment horizontal="left" wrapText="1"/>
    </xf>
    <xf numFmtId="0" fontId="57" fillId="0" borderId="0" xfId="0" applyFont="1" applyBorder="1" applyAlignment="1">
      <alignment horizontal="left" wrapText="1"/>
    </xf>
    <xf numFmtId="0" fontId="5" fillId="0" borderId="11" xfId="49" applyNumberFormat="1" applyFont="1" applyFill="1" applyBorder="1" applyAlignment="1">
      <alignment horizontal="left" vertical="center"/>
      <protection/>
    </xf>
    <xf numFmtId="0" fontId="5" fillId="0" borderId="12" xfId="49" applyNumberFormat="1" applyFont="1" applyFill="1" applyBorder="1" applyAlignment="1">
      <alignment horizontal="left" vertical="center"/>
      <protection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5" fillId="0" borderId="14" xfId="49" applyNumberFormat="1" applyFont="1" applyFill="1" applyBorder="1" applyAlignment="1">
      <alignment horizontal="left" vertical="center"/>
      <protection/>
    </xf>
    <xf numFmtId="0" fontId="57" fillId="0" borderId="24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5" fillId="0" borderId="11" xfId="49" applyNumberFormat="1" applyFont="1" applyFill="1" applyBorder="1" applyAlignment="1">
      <alignment horizontal="left" vertical="center" wrapText="1"/>
      <protection/>
    </xf>
    <xf numFmtId="0" fontId="5" fillId="0" borderId="12" xfId="49" applyNumberFormat="1" applyFont="1" applyFill="1" applyBorder="1" applyAlignment="1">
      <alignment horizontal="left" vertical="center" wrapText="1"/>
      <protection/>
    </xf>
    <xf numFmtId="0" fontId="5" fillId="35" borderId="11" xfId="49" applyNumberFormat="1" applyFont="1" applyFill="1" applyBorder="1" applyAlignment="1">
      <alignment horizontal="left" vertical="center"/>
      <protection/>
    </xf>
    <xf numFmtId="0" fontId="5" fillId="35" borderId="14" xfId="49" applyNumberFormat="1" applyFont="1" applyFill="1" applyBorder="1" applyAlignment="1">
      <alignment horizontal="left" vertical="center"/>
      <protection/>
    </xf>
    <xf numFmtId="0" fontId="5" fillId="35" borderId="12" xfId="49" applyNumberFormat="1" applyFont="1" applyFill="1" applyBorder="1" applyAlignment="1">
      <alignment horizontal="left" vertical="center"/>
      <protection/>
    </xf>
    <xf numFmtId="0" fontId="60" fillId="35" borderId="11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57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readingOrder="1"/>
    </xf>
    <xf numFmtId="0" fontId="4" fillId="0" borderId="28" xfId="0" applyFont="1" applyBorder="1" applyAlignment="1">
      <alignment horizontal="center" vertical="center" readingOrder="1"/>
    </xf>
    <xf numFmtId="0" fontId="4" fillId="0" borderId="29" xfId="0" applyFont="1" applyBorder="1" applyAlignment="1">
      <alignment horizontal="center" vertical="center" readingOrder="1"/>
    </xf>
    <xf numFmtId="0" fontId="57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6343650</xdr:colOff>
      <xdr:row>0</xdr:row>
      <xdr:rowOff>0</xdr:rowOff>
    </xdr:from>
    <xdr:to>
      <xdr:col>0</xdr:col>
      <xdr:colOff>7286625</xdr:colOff>
      <xdr:row>1</xdr:row>
      <xdr:rowOff>0</xdr:rowOff>
    </xdr:to>
    <xdr:pic>
      <xdr:nvPicPr>
        <xdr:cNvPr id="1" name="Immagine 3" descr="tabel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9.28125" style="0" customWidth="1"/>
    <col min="2" max="2" width="16.00390625" style="0" customWidth="1"/>
  </cols>
  <sheetData>
    <row r="1" ht="77.25" customHeight="1">
      <c r="A1" s="5" t="s">
        <v>605</v>
      </c>
    </row>
    <row r="3" ht="19.5" customHeight="1">
      <c r="A3" s="6" t="s">
        <v>606</v>
      </c>
    </row>
    <row r="5" spans="1:9" ht="12.75">
      <c r="A5" s="2" t="s">
        <v>654</v>
      </c>
      <c r="B5" s="1"/>
      <c r="C5" s="1"/>
      <c r="D5" s="1"/>
      <c r="E5" s="1"/>
      <c r="F5" s="1"/>
      <c r="G5" s="1"/>
      <c r="H5" s="1"/>
      <c r="I5" s="1"/>
    </row>
    <row r="6" ht="12.75">
      <c r="A6" s="2" t="s">
        <v>131</v>
      </c>
    </row>
    <row r="7" ht="12.75">
      <c r="A7" s="2" t="s">
        <v>132</v>
      </c>
    </row>
    <row r="8" ht="12.75">
      <c r="A8" s="2" t="s">
        <v>133</v>
      </c>
    </row>
    <row r="9" ht="12.75">
      <c r="A9" s="2" t="s">
        <v>604</v>
      </c>
    </row>
    <row r="10" ht="12.75">
      <c r="A10" s="2" t="s">
        <v>652</v>
      </c>
    </row>
  </sheetData>
  <sheetProtection/>
  <hyperlinks>
    <hyperlink ref="A5" location="'Tab. 7.1.1'!A1" display="Tabella 7.1.1 - Installazioni soggette a AIA statale ubicate nei Comuni (al 30/06/2018)"/>
    <hyperlink ref="A6" location="'Tab. 7.1.2'!A1" display="Tabella 7.1.2 - Installazioni soggette a AIA statale ubicate nelle province italiane (al 30/06/2018)"/>
    <hyperlink ref="A7" location="'Tab. 7.1.3'!A1" display="Tabella 7.1.3 - Installazioni soggette a AIA regionali ubicate nei comuni (al 30/06/2018)"/>
    <hyperlink ref="A8" location="'Tab. 7.1.4'!A1" display="Tabella 7.1.4 - Installazioni soggette a AIA regionale ubicate nelle province italiane (al 30/06/2018)"/>
    <hyperlink ref="A9" location="'Tab. 7.1.5'!A1" display="Tabella 7.1.5 - Installazioni soggette a AIA ubicate nei Comuni (al 30/06/2018)"/>
    <hyperlink ref="A10" location="'Tab. 7.1.6'!A1" display="Tabella 7.1.6 - Installazioni soggette a AIA ubicate nelle Città Metropolitane (al 30/06/2018)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2.7109375" style="0" customWidth="1"/>
    <col min="2" max="2" width="6.421875" style="0" customWidth="1"/>
    <col min="3" max="3" width="26.7109375" style="0" bestFit="1" customWidth="1"/>
    <col min="4" max="4" width="13.57421875" style="7" customWidth="1"/>
    <col min="5" max="5" width="47.57421875" style="0" bestFit="1" customWidth="1"/>
    <col min="6" max="6" width="38.28125" style="0" bestFit="1" customWidth="1"/>
  </cols>
  <sheetData>
    <row r="1" spans="1:6" ht="30.75" customHeight="1">
      <c r="A1" s="136" t="s">
        <v>130</v>
      </c>
      <c r="B1" s="137"/>
      <c r="C1" s="137"/>
      <c r="D1" s="137"/>
      <c r="E1" s="137"/>
      <c r="F1" s="137"/>
    </row>
    <row r="2" ht="12.75"/>
    <row r="3" spans="1:6" ht="25.5">
      <c r="A3" s="102" t="s">
        <v>124</v>
      </c>
      <c r="B3" s="22" t="s">
        <v>115</v>
      </c>
      <c r="C3" s="22" t="s">
        <v>116</v>
      </c>
      <c r="D3" s="23" t="s">
        <v>118</v>
      </c>
      <c r="E3" s="22" t="s">
        <v>117</v>
      </c>
      <c r="F3" s="22" t="s">
        <v>114</v>
      </c>
    </row>
    <row r="4" spans="1:6" ht="25.5">
      <c r="A4" s="135" t="s">
        <v>0</v>
      </c>
      <c r="B4" s="134">
        <v>2</v>
      </c>
      <c r="C4" s="100" t="s">
        <v>135</v>
      </c>
      <c r="D4" s="103" t="s">
        <v>136</v>
      </c>
      <c r="E4" s="104" t="s">
        <v>137</v>
      </c>
      <c r="F4" s="100" t="s">
        <v>138</v>
      </c>
    </row>
    <row r="5" spans="1:6" ht="25.5">
      <c r="A5" s="135"/>
      <c r="B5" s="134"/>
      <c r="C5" s="100" t="s">
        <v>139</v>
      </c>
      <c r="D5" s="103" t="s">
        <v>136</v>
      </c>
      <c r="E5" s="104" t="s">
        <v>140</v>
      </c>
      <c r="F5" s="100" t="s">
        <v>141</v>
      </c>
    </row>
    <row r="6" spans="1:6" ht="14.25" customHeight="1">
      <c r="A6" s="101" t="s">
        <v>587</v>
      </c>
      <c r="B6" s="24">
        <v>1</v>
      </c>
      <c r="C6" s="100" t="s">
        <v>142</v>
      </c>
      <c r="D6" s="103" t="s">
        <v>136</v>
      </c>
      <c r="E6" s="104" t="s">
        <v>143</v>
      </c>
      <c r="F6" s="100" t="s">
        <v>144</v>
      </c>
    </row>
    <row r="7" spans="1:6" ht="15.75" customHeight="1">
      <c r="A7" s="101" t="s">
        <v>5</v>
      </c>
      <c r="B7" s="24">
        <v>1</v>
      </c>
      <c r="C7" s="100" t="s">
        <v>146</v>
      </c>
      <c r="D7" s="100" t="s">
        <v>147</v>
      </c>
      <c r="E7" s="104" t="s">
        <v>148</v>
      </c>
      <c r="F7" s="100" t="s">
        <v>149</v>
      </c>
    </row>
    <row r="8" spans="1:6" ht="15.75" customHeight="1">
      <c r="A8" s="101" t="s">
        <v>12</v>
      </c>
      <c r="B8" s="24">
        <v>1</v>
      </c>
      <c r="C8" s="100" t="s">
        <v>152</v>
      </c>
      <c r="D8" s="103" t="s">
        <v>136</v>
      </c>
      <c r="E8" s="104" t="s">
        <v>153</v>
      </c>
      <c r="F8" s="100" t="s">
        <v>150</v>
      </c>
    </row>
    <row r="9" spans="1:6" ht="25.5">
      <c r="A9" s="101" t="s">
        <v>99</v>
      </c>
      <c r="B9" s="24">
        <v>1</v>
      </c>
      <c r="C9" s="100" t="s">
        <v>155</v>
      </c>
      <c r="D9" s="103" t="s">
        <v>136</v>
      </c>
      <c r="E9" s="104" t="s">
        <v>156</v>
      </c>
      <c r="F9" s="100" t="s">
        <v>157</v>
      </c>
    </row>
    <row r="10" spans="1:6" ht="25.5">
      <c r="A10" s="135" t="s">
        <v>22</v>
      </c>
      <c r="B10" s="134">
        <v>3</v>
      </c>
      <c r="C10" s="100" t="s">
        <v>159</v>
      </c>
      <c r="D10" s="100" t="s">
        <v>147</v>
      </c>
      <c r="E10" s="104" t="s">
        <v>160</v>
      </c>
      <c r="F10" s="100" t="s">
        <v>161</v>
      </c>
    </row>
    <row r="11" spans="1:6" s="11" customFormat="1" ht="12.75">
      <c r="A11" s="135"/>
      <c r="B11" s="134"/>
      <c r="C11" s="100" t="s">
        <v>637</v>
      </c>
      <c r="D11" s="100" t="s">
        <v>168</v>
      </c>
      <c r="E11" s="104" t="s">
        <v>636</v>
      </c>
      <c r="F11" s="100" t="s">
        <v>638</v>
      </c>
    </row>
    <row r="12" spans="1:6" ht="12.75">
      <c r="A12" s="135"/>
      <c r="B12" s="134"/>
      <c r="C12" s="100" t="s">
        <v>162</v>
      </c>
      <c r="D12" s="103" t="s">
        <v>136</v>
      </c>
      <c r="E12" s="104" t="s">
        <v>160</v>
      </c>
      <c r="F12" s="100" t="s">
        <v>163</v>
      </c>
    </row>
    <row r="13" spans="1:6" ht="12.75">
      <c r="A13" s="135" t="s">
        <v>28</v>
      </c>
      <c r="B13" s="134">
        <v>7</v>
      </c>
      <c r="C13" s="100" t="s">
        <v>165</v>
      </c>
      <c r="D13" s="103" t="s">
        <v>136</v>
      </c>
      <c r="E13" s="104" t="s">
        <v>166</v>
      </c>
      <c r="F13" s="100" t="s">
        <v>150</v>
      </c>
    </row>
    <row r="14" spans="1:6" ht="12.75">
      <c r="A14" s="135"/>
      <c r="B14" s="134"/>
      <c r="C14" s="100" t="s">
        <v>167</v>
      </c>
      <c r="D14" s="100" t="s">
        <v>168</v>
      </c>
      <c r="E14" s="104" t="s">
        <v>169</v>
      </c>
      <c r="F14" s="100" t="s">
        <v>170</v>
      </c>
    </row>
    <row r="15" spans="1:6" ht="38.25">
      <c r="A15" s="135"/>
      <c r="B15" s="134"/>
      <c r="C15" s="100" t="s">
        <v>178</v>
      </c>
      <c r="D15" s="100" t="s">
        <v>147</v>
      </c>
      <c r="E15" s="104" t="s">
        <v>171</v>
      </c>
      <c r="F15" s="100" t="s">
        <v>161</v>
      </c>
    </row>
    <row r="16" spans="1:6" ht="25.5">
      <c r="A16" s="135"/>
      <c r="B16" s="134"/>
      <c r="C16" s="100" t="s">
        <v>172</v>
      </c>
      <c r="D16" s="103" t="s">
        <v>136</v>
      </c>
      <c r="E16" s="104" t="s">
        <v>173</v>
      </c>
      <c r="F16" s="100" t="s">
        <v>174</v>
      </c>
    </row>
    <row r="17" spans="1:6" ht="25.5">
      <c r="A17" s="135"/>
      <c r="B17" s="134"/>
      <c r="C17" s="100" t="s">
        <v>175</v>
      </c>
      <c r="D17" s="100" t="s">
        <v>147</v>
      </c>
      <c r="E17" s="104" t="s">
        <v>176</v>
      </c>
      <c r="F17" s="100" t="s">
        <v>177</v>
      </c>
    </row>
    <row r="18" spans="1:6" ht="38.25">
      <c r="A18" s="135"/>
      <c r="B18" s="134"/>
      <c r="C18" s="100" t="s">
        <v>178</v>
      </c>
      <c r="D18" s="103" t="s">
        <v>136</v>
      </c>
      <c r="E18" s="104" t="s">
        <v>179</v>
      </c>
      <c r="F18" s="100" t="s">
        <v>161</v>
      </c>
    </row>
    <row r="19" spans="1:6" ht="25.5">
      <c r="A19" s="135"/>
      <c r="B19" s="134"/>
      <c r="C19" s="100" t="s">
        <v>180</v>
      </c>
      <c r="D19" s="103" t="s">
        <v>136</v>
      </c>
      <c r="E19" s="104" t="s">
        <v>181</v>
      </c>
      <c r="F19" s="100" t="s">
        <v>182</v>
      </c>
    </row>
    <row r="20" spans="1:6" ht="15" customHeight="1">
      <c r="A20" s="101" t="s">
        <v>34</v>
      </c>
      <c r="B20" s="24">
        <v>1</v>
      </c>
      <c r="C20" s="100" t="s">
        <v>184</v>
      </c>
      <c r="D20" s="103" t="s">
        <v>136</v>
      </c>
      <c r="E20" s="104" t="s">
        <v>185</v>
      </c>
      <c r="F20" s="100" t="s">
        <v>186</v>
      </c>
    </row>
    <row r="21" spans="1:6" ht="15" customHeight="1">
      <c r="A21" s="101" t="s">
        <v>35</v>
      </c>
      <c r="B21" s="24">
        <v>1</v>
      </c>
      <c r="C21" s="100" t="s">
        <v>188</v>
      </c>
      <c r="D21" s="103" t="s">
        <v>136</v>
      </c>
      <c r="E21" s="104" t="s">
        <v>189</v>
      </c>
      <c r="F21" s="100" t="s">
        <v>190</v>
      </c>
    </row>
    <row r="22" spans="1:6" ht="25.5">
      <c r="A22" s="135" t="s">
        <v>38</v>
      </c>
      <c r="B22" s="134">
        <v>4</v>
      </c>
      <c r="C22" s="100" t="s">
        <v>192</v>
      </c>
      <c r="D22" s="100" t="s">
        <v>147</v>
      </c>
      <c r="E22" s="104" t="s">
        <v>193</v>
      </c>
      <c r="F22" s="100" t="s">
        <v>194</v>
      </c>
    </row>
    <row r="23" spans="1:6" ht="25.5">
      <c r="A23" s="135"/>
      <c r="B23" s="134"/>
      <c r="C23" s="100" t="s">
        <v>195</v>
      </c>
      <c r="D23" s="103" t="s">
        <v>136</v>
      </c>
      <c r="E23" s="104" t="s">
        <v>196</v>
      </c>
      <c r="F23" s="100" t="s">
        <v>197</v>
      </c>
    </row>
    <row r="24" spans="1:6" ht="25.5">
      <c r="A24" s="135"/>
      <c r="B24" s="134"/>
      <c r="C24" s="100" t="s">
        <v>195</v>
      </c>
      <c r="D24" s="103" t="s">
        <v>147</v>
      </c>
      <c r="E24" s="89" t="s">
        <v>193</v>
      </c>
      <c r="F24" s="89" t="s">
        <v>198</v>
      </c>
    </row>
    <row r="25" spans="1:6" ht="25.5">
      <c r="A25" s="135"/>
      <c r="B25" s="134"/>
      <c r="C25" s="100" t="s">
        <v>199</v>
      </c>
      <c r="D25" s="100" t="s">
        <v>147</v>
      </c>
      <c r="E25" s="104" t="s">
        <v>200</v>
      </c>
      <c r="F25" s="100" t="s">
        <v>201</v>
      </c>
    </row>
    <row r="26" spans="1:6" ht="12.75">
      <c r="A26" s="135" t="s">
        <v>39</v>
      </c>
      <c r="B26" s="134">
        <v>7</v>
      </c>
      <c r="C26" s="100" t="s">
        <v>203</v>
      </c>
      <c r="D26" s="100" t="s">
        <v>147</v>
      </c>
      <c r="E26" s="104" t="s">
        <v>204</v>
      </c>
      <c r="F26" s="100" t="s">
        <v>205</v>
      </c>
    </row>
    <row r="27" spans="1:6" ht="12.75">
      <c r="A27" s="135"/>
      <c r="B27" s="134"/>
      <c r="C27" s="100" t="s">
        <v>206</v>
      </c>
      <c r="D27" s="100" t="s">
        <v>168</v>
      </c>
      <c r="E27" s="104" t="s">
        <v>207</v>
      </c>
      <c r="F27" s="100" t="s">
        <v>208</v>
      </c>
    </row>
    <row r="28" spans="1:6" ht="25.5">
      <c r="A28" s="135"/>
      <c r="B28" s="134"/>
      <c r="C28" s="100" t="s">
        <v>209</v>
      </c>
      <c r="D28" s="100" t="s">
        <v>147</v>
      </c>
      <c r="E28" s="104" t="s">
        <v>210</v>
      </c>
      <c r="F28" s="100" t="s">
        <v>201</v>
      </c>
    </row>
    <row r="29" spans="1:6" ht="12.75">
      <c r="A29" s="135"/>
      <c r="B29" s="134"/>
      <c r="C29" s="100" t="s">
        <v>211</v>
      </c>
      <c r="D29" s="100" t="s">
        <v>147</v>
      </c>
      <c r="E29" s="104" t="s">
        <v>210</v>
      </c>
      <c r="F29" s="100" t="s">
        <v>212</v>
      </c>
    </row>
    <row r="30" spans="1:6" ht="12.75">
      <c r="A30" s="135"/>
      <c r="B30" s="134"/>
      <c r="C30" s="100" t="s">
        <v>213</v>
      </c>
      <c r="D30" s="103" t="s">
        <v>136</v>
      </c>
      <c r="E30" s="104" t="s">
        <v>210</v>
      </c>
      <c r="F30" s="100" t="s">
        <v>214</v>
      </c>
    </row>
    <row r="31" spans="1:6" ht="25.5">
      <c r="A31" s="135"/>
      <c r="B31" s="134"/>
      <c r="C31" s="100" t="s">
        <v>215</v>
      </c>
      <c r="D31" s="100" t="s">
        <v>147</v>
      </c>
      <c r="E31" s="104" t="s">
        <v>210</v>
      </c>
      <c r="F31" s="100" t="s">
        <v>161</v>
      </c>
    </row>
    <row r="32" spans="1:6" ht="25.5">
      <c r="A32" s="135"/>
      <c r="B32" s="134"/>
      <c r="C32" s="100" t="s">
        <v>216</v>
      </c>
      <c r="D32" s="103" t="s">
        <v>136</v>
      </c>
      <c r="E32" s="104" t="s">
        <v>217</v>
      </c>
      <c r="F32" s="100" t="s">
        <v>150</v>
      </c>
    </row>
    <row r="33" spans="1:6" ht="25.5">
      <c r="A33" s="135" t="s">
        <v>47</v>
      </c>
      <c r="B33" s="134">
        <v>2</v>
      </c>
      <c r="C33" s="100" t="s">
        <v>219</v>
      </c>
      <c r="D33" s="103" t="s">
        <v>136</v>
      </c>
      <c r="E33" s="104" t="s">
        <v>220</v>
      </c>
      <c r="F33" s="100" t="s">
        <v>221</v>
      </c>
    </row>
    <row r="34" spans="1:6" ht="25.5">
      <c r="A34" s="135"/>
      <c r="B34" s="134"/>
      <c r="C34" s="100" t="s">
        <v>222</v>
      </c>
      <c r="D34" s="100" t="s">
        <v>147</v>
      </c>
      <c r="E34" s="104" t="s">
        <v>223</v>
      </c>
      <c r="F34" s="100" t="s">
        <v>224</v>
      </c>
    </row>
    <row r="35" spans="1:6" ht="25.5">
      <c r="A35" s="101" t="s">
        <v>61</v>
      </c>
      <c r="B35" s="24">
        <v>1</v>
      </c>
      <c r="C35" s="100" t="s">
        <v>226</v>
      </c>
      <c r="D35" s="103" t="s">
        <v>136</v>
      </c>
      <c r="E35" s="104" t="s">
        <v>227</v>
      </c>
      <c r="F35" s="100" t="s">
        <v>228</v>
      </c>
    </row>
    <row r="36" spans="1:6" ht="15.75" customHeight="1">
      <c r="A36" s="101" t="s">
        <v>72</v>
      </c>
      <c r="B36" s="24">
        <v>1</v>
      </c>
      <c r="C36" s="100" t="s">
        <v>230</v>
      </c>
      <c r="D36" s="103" t="s">
        <v>136</v>
      </c>
      <c r="E36" s="104" t="s">
        <v>231</v>
      </c>
      <c r="F36" s="100" t="s">
        <v>232</v>
      </c>
    </row>
    <row r="37" spans="1:6" ht="12.75">
      <c r="A37" s="135" t="s">
        <v>78</v>
      </c>
      <c r="B37" s="134">
        <v>4</v>
      </c>
      <c r="C37" s="100" t="s">
        <v>650</v>
      </c>
      <c r="D37" s="100" t="s">
        <v>168</v>
      </c>
      <c r="E37" s="104" t="s">
        <v>235</v>
      </c>
      <c r="F37" s="132" t="s">
        <v>170</v>
      </c>
    </row>
    <row r="38" spans="1:6" ht="25.5">
      <c r="A38" s="135"/>
      <c r="B38" s="134"/>
      <c r="C38" s="100" t="s">
        <v>240</v>
      </c>
      <c r="D38" s="103" t="s">
        <v>136</v>
      </c>
      <c r="E38" s="104" t="s">
        <v>241</v>
      </c>
      <c r="F38" s="133"/>
    </row>
    <row r="39" spans="1:6" ht="12.75">
      <c r="A39" s="135"/>
      <c r="B39" s="134"/>
      <c r="C39" s="100" t="s">
        <v>651</v>
      </c>
      <c r="D39" s="100" t="s">
        <v>237</v>
      </c>
      <c r="E39" s="104" t="s">
        <v>238</v>
      </c>
      <c r="F39" s="100" t="s">
        <v>239</v>
      </c>
    </row>
    <row r="40" spans="1:6" ht="12.75">
      <c r="A40" s="135"/>
      <c r="B40" s="134"/>
      <c r="C40" s="100" t="s">
        <v>242</v>
      </c>
      <c r="D40" s="103" t="s">
        <v>136</v>
      </c>
      <c r="E40" s="104" t="s">
        <v>241</v>
      </c>
      <c r="F40" s="100" t="s">
        <v>243</v>
      </c>
    </row>
    <row r="41" spans="1:6" ht="12.75">
      <c r="A41" s="135" t="s">
        <v>79</v>
      </c>
      <c r="B41" s="134">
        <v>5</v>
      </c>
      <c r="C41" s="100" t="s">
        <v>245</v>
      </c>
      <c r="D41" s="100" t="s">
        <v>147</v>
      </c>
      <c r="E41" s="104" t="s">
        <v>246</v>
      </c>
      <c r="F41" s="100" t="s">
        <v>198</v>
      </c>
    </row>
    <row r="42" spans="1:6" ht="12.75">
      <c r="A42" s="135"/>
      <c r="B42" s="134"/>
      <c r="C42" s="100" t="s">
        <v>247</v>
      </c>
      <c r="D42" s="103" t="s">
        <v>136</v>
      </c>
      <c r="E42" s="104" t="s">
        <v>248</v>
      </c>
      <c r="F42" s="100" t="s">
        <v>249</v>
      </c>
    </row>
    <row r="43" spans="1:6" ht="12.75">
      <c r="A43" s="135"/>
      <c r="B43" s="134"/>
      <c r="C43" s="100" t="s">
        <v>250</v>
      </c>
      <c r="D43" s="103" t="s">
        <v>136</v>
      </c>
      <c r="E43" s="104" t="s">
        <v>251</v>
      </c>
      <c r="F43" s="100" t="s">
        <v>252</v>
      </c>
    </row>
    <row r="44" spans="1:6" ht="12.75">
      <c r="A44" s="135"/>
      <c r="B44" s="134"/>
      <c r="C44" s="100" t="s">
        <v>253</v>
      </c>
      <c r="D44" s="103" t="s">
        <v>136</v>
      </c>
      <c r="E44" s="104" t="s">
        <v>254</v>
      </c>
      <c r="F44" s="100" t="s">
        <v>150</v>
      </c>
    </row>
    <row r="45" spans="1:6" ht="12.75">
      <c r="A45" s="135"/>
      <c r="B45" s="134"/>
      <c r="C45" s="100" t="s">
        <v>255</v>
      </c>
      <c r="D45" s="100" t="s">
        <v>147</v>
      </c>
      <c r="E45" s="104" t="s">
        <v>246</v>
      </c>
      <c r="F45" s="100" t="s">
        <v>256</v>
      </c>
    </row>
    <row r="46" spans="1:6" ht="15.75" customHeight="1">
      <c r="A46" s="101" t="s">
        <v>84</v>
      </c>
      <c r="B46" s="24">
        <v>1</v>
      </c>
      <c r="C46" s="100" t="s">
        <v>258</v>
      </c>
      <c r="D46" s="103" t="s">
        <v>136</v>
      </c>
      <c r="E46" s="104" t="s">
        <v>259</v>
      </c>
      <c r="F46" s="100" t="s">
        <v>260</v>
      </c>
    </row>
    <row r="47" spans="1:6" ht="15.75" customHeight="1">
      <c r="A47" s="101" t="s">
        <v>109</v>
      </c>
      <c r="B47" s="24">
        <v>1</v>
      </c>
      <c r="C47" s="100" t="s">
        <v>262</v>
      </c>
      <c r="D47" s="103" t="s">
        <v>136</v>
      </c>
      <c r="E47" s="104" t="s">
        <v>263</v>
      </c>
      <c r="F47" s="100" t="s">
        <v>264</v>
      </c>
    </row>
    <row r="48" spans="1:6" ht="15.75" customHeight="1">
      <c r="A48" s="101" t="s">
        <v>88</v>
      </c>
      <c r="B48" s="24">
        <v>1</v>
      </c>
      <c r="C48" s="100" t="s">
        <v>266</v>
      </c>
      <c r="D48" s="103" t="s">
        <v>136</v>
      </c>
      <c r="E48" s="104" t="s">
        <v>267</v>
      </c>
      <c r="F48" s="100" t="s">
        <v>264</v>
      </c>
    </row>
    <row r="49" spans="1:6" ht="15.75" customHeight="1">
      <c r="A49" s="101" t="s">
        <v>92</v>
      </c>
      <c r="B49" s="24">
        <v>1</v>
      </c>
      <c r="C49" s="100" t="s">
        <v>269</v>
      </c>
      <c r="D49" s="103" t="s">
        <v>136</v>
      </c>
      <c r="E49" s="104" t="s">
        <v>270</v>
      </c>
      <c r="F49" s="100" t="s">
        <v>271</v>
      </c>
    </row>
    <row r="50" spans="1:3" ht="12.75">
      <c r="A50" s="105" t="s">
        <v>607</v>
      </c>
      <c r="B50" s="106">
        <f>SUM(B4:B49)</f>
        <v>46</v>
      </c>
      <c r="C50" s="7"/>
    </row>
    <row r="52" ht="12.75">
      <c r="A52" s="3" t="s">
        <v>113</v>
      </c>
    </row>
  </sheetData>
  <sheetProtection/>
  <mergeCells count="18">
    <mergeCell ref="A41:A45"/>
    <mergeCell ref="A37:A40"/>
    <mergeCell ref="B41:B45"/>
    <mergeCell ref="A10:A12"/>
    <mergeCell ref="A1:F1"/>
    <mergeCell ref="B13:B19"/>
    <mergeCell ref="A4:A5"/>
    <mergeCell ref="A13:A19"/>
    <mergeCell ref="B4:B5"/>
    <mergeCell ref="B37:B40"/>
    <mergeCell ref="F37:F38"/>
    <mergeCell ref="B10:B12"/>
    <mergeCell ref="A22:A25"/>
    <mergeCell ref="B22:B25"/>
    <mergeCell ref="A26:A32"/>
    <mergeCell ref="B26:B32"/>
    <mergeCell ref="A33:A34"/>
    <mergeCell ref="B33:B3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A1" sqref="A1:G1"/>
    </sheetView>
  </sheetViews>
  <sheetFormatPr defaultColWidth="8.7109375" defaultRowHeight="12.75"/>
  <cols>
    <col min="1" max="1" width="26.00390625" style="54" customWidth="1"/>
    <col min="2" max="2" width="5.00390625" style="16" customWidth="1"/>
    <col min="3" max="3" width="25.140625" style="15" bestFit="1" customWidth="1"/>
    <col min="4" max="4" width="41.28125" style="15" customWidth="1"/>
    <col min="5" max="5" width="19.00390625" style="83" customWidth="1"/>
    <col min="6" max="6" width="46.00390625" style="17" customWidth="1"/>
    <col min="7" max="7" width="41.421875" style="15" bestFit="1" customWidth="1"/>
    <col min="8" max="16384" width="8.7109375" style="15" customWidth="1"/>
  </cols>
  <sheetData>
    <row r="1" spans="1:7" ht="30.75" customHeight="1">
      <c r="A1" s="144" t="s">
        <v>131</v>
      </c>
      <c r="B1" s="145"/>
      <c r="C1" s="145"/>
      <c r="D1" s="145"/>
      <c r="E1" s="145"/>
      <c r="F1" s="145"/>
      <c r="G1" s="145"/>
    </row>
    <row r="2" ht="12.75"/>
    <row r="3" spans="1:7" ht="30" customHeight="1">
      <c r="A3" s="25" t="s">
        <v>119</v>
      </c>
      <c r="B3" s="13" t="s">
        <v>123</v>
      </c>
      <c r="C3" s="13" t="s">
        <v>124</v>
      </c>
      <c r="D3" s="13" t="s">
        <v>120</v>
      </c>
      <c r="E3" s="107" t="s">
        <v>653</v>
      </c>
      <c r="F3" s="13" t="s">
        <v>121</v>
      </c>
      <c r="G3" s="13" t="s">
        <v>122</v>
      </c>
    </row>
    <row r="4" spans="1:7" ht="12.75">
      <c r="A4" s="146" t="s">
        <v>0</v>
      </c>
      <c r="B4" s="140">
        <v>5</v>
      </c>
      <c r="C4" s="100" t="s">
        <v>134</v>
      </c>
      <c r="D4" s="100" t="s">
        <v>644</v>
      </c>
      <c r="E4" s="108" t="s">
        <v>136</v>
      </c>
      <c r="F4" s="104" t="s">
        <v>137</v>
      </c>
      <c r="G4" s="100" t="s">
        <v>138</v>
      </c>
    </row>
    <row r="5" spans="1:7" ht="12.75">
      <c r="A5" s="147"/>
      <c r="B5" s="142"/>
      <c r="C5" s="100" t="s">
        <v>272</v>
      </c>
      <c r="D5" s="100" t="s">
        <v>273</v>
      </c>
      <c r="E5" s="108" t="s">
        <v>136</v>
      </c>
      <c r="F5" s="104" t="s">
        <v>274</v>
      </c>
      <c r="G5" s="100" t="s">
        <v>275</v>
      </c>
    </row>
    <row r="6" spans="1:7" ht="25.5">
      <c r="A6" s="147"/>
      <c r="B6" s="142"/>
      <c r="C6" s="100" t="s">
        <v>276</v>
      </c>
      <c r="D6" s="100" t="s">
        <v>277</v>
      </c>
      <c r="E6" s="108" t="s">
        <v>136</v>
      </c>
      <c r="F6" s="104" t="s">
        <v>278</v>
      </c>
      <c r="G6" s="100" t="s">
        <v>279</v>
      </c>
    </row>
    <row r="7" spans="1:7" ht="25.5">
      <c r="A7" s="147"/>
      <c r="B7" s="142"/>
      <c r="C7" s="100" t="s">
        <v>134</v>
      </c>
      <c r="D7" s="100" t="s">
        <v>139</v>
      </c>
      <c r="E7" s="108" t="s">
        <v>136</v>
      </c>
      <c r="F7" s="104" t="s">
        <v>140</v>
      </c>
      <c r="G7" s="100" t="s">
        <v>141</v>
      </c>
    </row>
    <row r="8" spans="1:7" ht="12.75">
      <c r="A8" s="148"/>
      <c r="B8" s="141"/>
      <c r="C8" s="100" t="s">
        <v>280</v>
      </c>
      <c r="D8" s="100" t="s">
        <v>142</v>
      </c>
      <c r="E8" s="108" t="s">
        <v>136</v>
      </c>
      <c r="F8" s="104" t="s">
        <v>143</v>
      </c>
      <c r="G8" s="100" t="s">
        <v>144</v>
      </c>
    </row>
    <row r="9" spans="1:7" ht="38.25">
      <c r="A9" s="117" t="s">
        <v>1</v>
      </c>
      <c r="B9" s="19">
        <v>1</v>
      </c>
      <c r="C9" s="100" t="s">
        <v>281</v>
      </c>
      <c r="D9" s="100" t="s">
        <v>282</v>
      </c>
      <c r="E9" s="108" t="s">
        <v>136</v>
      </c>
      <c r="F9" s="104" t="s">
        <v>283</v>
      </c>
      <c r="G9" s="100" t="s">
        <v>284</v>
      </c>
    </row>
    <row r="10" spans="1:7" ht="38.25">
      <c r="A10" s="149" t="s">
        <v>2</v>
      </c>
      <c r="B10" s="140">
        <v>2</v>
      </c>
      <c r="C10" s="100" t="s">
        <v>285</v>
      </c>
      <c r="D10" s="100" t="s">
        <v>286</v>
      </c>
      <c r="E10" s="108" t="s">
        <v>168</v>
      </c>
      <c r="F10" s="104" t="s">
        <v>287</v>
      </c>
      <c r="G10" s="100" t="s">
        <v>288</v>
      </c>
    </row>
    <row r="11" spans="1:7" ht="25.5">
      <c r="A11" s="150"/>
      <c r="B11" s="141"/>
      <c r="C11" s="100" t="s">
        <v>285</v>
      </c>
      <c r="D11" s="100" t="s">
        <v>289</v>
      </c>
      <c r="E11" s="108" t="s">
        <v>147</v>
      </c>
      <c r="F11" s="104" t="s">
        <v>290</v>
      </c>
      <c r="G11" s="100" t="s">
        <v>291</v>
      </c>
    </row>
    <row r="12" spans="1:7" ht="25.5">
      <c r="A12" s="138" t="s">
        <v>596</v>
      </c>
      <c r="B12" s="140">
        <v>3</v>
      </c>
      <c r="C12" s="100" t="s">
        <v>145</v>
      </c>
      <c r="D12" s="100" t="s">
        <v>146</v>
      </c>
      <c r="E12" s="108" t="s">
        <v>147</v>
      </c>
      <c r="F12" s="104" t="s">
        <v>148</v>
      </c>
      <c r="G12" s="100" t="s">
        <v>149</v>
      </c>
    </row>
    <row r="13" spans="1:7" ht="12.75">
      <c r="A13" s="143"/>
      <c r="B13" s="142"/>
      <c r="C13" s="100" t="s">
        <v>292</v>
      </c>
      <c r="D13" s="100" t="s">
        <v>293</v>
      </c>
      <c r="E13" s="108" t="s">
        <v>136</v>
      </c>
      <c r="F13" s="104" t="s">
        <v>294</v>
      </c>
      <c r="G13" s="100" t="s">
        <v>264</v>
      </c>
    </row>
    <row r="14" spans="1:7" ht="25.5">
      <c r="A14" s="139"/>
      <c r="B14" s="141"/>
      <c r="C14" s="100" t="s">
        <v>295</v>
      </c>
      <c r="D14" s="100" t="s">
        <v>296</v>
      </c>
      <c r="E14" s="108" t="s">
        <v>147</v>
      </c>
      <c r="F14" s="104" t="s">
        <v>297</v>
      </c>
      <c r="G14" s="100" t="s">
        <v>298</v>
      </c>
    </row>
    <row r="15" spans="1:7" ht="12.75">
      <c r="A15" s="117" t="s">
        <v>10</v>
      </c>
      <c r="B15" s="19">
        <v>1</v>
      </c>
      <c r="C15" s="100" t="s">
        <v>299</v>
      </c>
      <c r="D15" s="100" t="s">
        <v>300</v>
      </c>
      <c r="E15" s="108" t="s">
        <v>136</v>
      </c>
      <c r="F15" s="104" t="s">
        <v>301</v>
      </c>
      <c r="G15" s="100" t="s">
        <v>302</v>
      </c>
    </row>
    <row r="16" spans="1:7" ht="12.75">
      <c r="A16" s="118" t="s">
        <v>11</v>
      </c>
      <c r="B16" s="51">
        <v>1</v>
      </c>
      <c r="C16" s="100" t="s">
        <v>303</v>
      </c>
      <c r="D16" s="100" t="s">
        <v>304</v>
      </c>
      <c r="E16" s="108" t="s">
        <v>168</v>
      </c>
      <c r="F16" s="104" t="s">
        <v>305</v>
      </c>
      <c r="G16" s="100" t="s">
        <v>306</v>
      </c>
    </row>
    <row r="17" spans="1:7" ht="25.5">
      <c r="A17" s="117" t="s">
        <v>12</v>
      </c>
      <c r="B17" s="19">
        <v>1</v>
      </c>
      <c r="C17" s="100" t="s">
        <v>151</v>
      </c>
      <c r="D17" s="100" t="s">
        <v>152</v>
      </c>
      <c r="E17" s="108" t="s">
        <v>136</v>
      </c>
      <c r="F17" s="104" t="s">
        <v>153</v>
      </c>
      <c r="G17" s="100" t="s">
        <v>150</v>
      </c>
    </row>
    <row r="18" spans="1:7" ht="12.75">
      <c r="A18" s="138" t="s">
        <v>16</v>
      </c>
      <c r="B18" s="140">
        <v>2</v>
      </c>
      <c r="C18" s="100" t="s">
        <v>307</v>
      </c>
      <c r="D18" s="100" t="s">
        <v>308</v>
      </c>
      <c r="E18" s="108" t="s">
        <v>136</v>
      </c>
      <c r="F18" s="104" t="s">
        <v>309</v>
      </c>
      <c r="G18" s="100" t="s">
        <v>310</v>
      </c>
    </row>
    <row r="19" spans="1:7" ht="25.5">
      <c r="A19" s="139"/>
      <c r="B19" s="141"/>
      <c r="C19" s="100" t="s">
        <v>311</v>
      </c>
      <c r="D19" s="100" t="s">
        <v>312</v>
      </c>
      <c r="E19" s="108" t="s">
        <v>136</v>
      </c>
      <c r="F19" s="104" t="s">
        <v>313</v>
      </c>
      <c r="G19" s="109" t="s">
        <v>645</v>
      </c>
    </row>
    <row r="20" spans="1:7" ht="15">
      <c r="A20" s="117" t="s">
        <v>18</v>
      </c>
      <c r="B20" s="19">
        <v>1</v>
      </c>
      <c r="C20" s="110" t="s">
        <v>315</v>
      </c>
      <c r="D20" s="89" t="s">
        <v>316</v>
      </c>
      <c r="E20" s="109" t="s">
        <v>147</v>
      </c>
      <c r="F20" s="89" t="s">
        <v>317</v>
      </c>
      <c r="G20" s="89" t="s">
        <v>318</v>
      </c>
    </row>
    <row r="21" spans="1:7" ht="15">
      <c r="A21" s="117" t="s">
        <v>21</v>
      </c>
      <c r="B21" s="82">
        <v>1</v>
      </c>
      <c r="C21" s="110" t="s">
        <v>641</v>
      </c>
      <c r="D21" s="89" t="s">
        <v>640</v>
      </c>
      <c r="E21" s="109" t="s">
        <v>136</v>
      </c>
      <c r="F21" s="89" t="s">
        <v>639</v>
      </c>
      <c r="G21" s="89" t="s">
        <v>264</v>
      </c>
    </row>
    <row r="22" spans="1:7" s="39" customFormat="1" ht="25.5">
      <c r="A22" s="119" t="s">
        <v>99</v>
      </c>
      <c r="B22" s="19">
        <v>1</v>
      </c>
      <c r="C22" s="100" t="s">
        <v>154</v>
      </c>
      <c r="D22" s="100" t="s">
        <v>155</v>
      </c>
      <c r="E22" s="108" t="s">
        <v>136</v>
      </c>
      <c r="F22" s="104" t="s">
        <v>156</v>
      </c>
      <c r="G22" s="109" t="s">
        <v>157</v>
      </c>
    </row>
    <row r="23" spans="1:7" ht="25.5">
      <c r="A23" s="138" t="s">
        <v>19</v>
      </c>
      <c r="B23" s="140">
        <v>3</v>
      </c>
      <c r="C23" s="100" t="s">
        <v>319</v>
      </c>
      <c r="D23" s="111" t="s">
        <v>320</v>
      </c>
      <c r="E23" s="112" t="s">
        <v>168</v>
      </c>
      <c r="F23" s="113" t="s">
        <v>321</v>
      </c>
      <c r="G23" s="111" t="s">
        <v>170</v>
      </c>
    </row>
    <row r="24" spans="1:7" ht="25.5">
      <c r="A24" s="143"/>
      <c r="B24" s="142"/>
      <c r="C24" s="100" t="s">
        <v>322</v>
      </c>
      <c r="D24" s="100" t="s">
        <v>323</v>
      </c>
      <c r="E24" s="108" t="s">
        <v>136</v>
      </c>
      <c r="F24" s="104" t="s">
        <v>324</v>
      </c>
      <c r="G24" s="100" t="s">
        <v>325</v>
      </c>
    </row>
    <row r="25" spans="1:7" ht="25.5">
      <c r="A25" s="139"/>
      <c r="B25" s="141"/>
      <c r="C25" s="100" t="s">
        <v>326</v>
      </c>
      <c r="D25" s="100" t="s">
        <v>327</v>
      </c>
      <c r="E25" s="108" t="s">
        <v>136</v>
      </c>
      <c r="F25" s="104" t="s">
        <v>328</v>
      </c>
      <c r="G25" s="100" t="s">
        <v>214</v>
      </c>
    </row>
    <row r="26" spans="1:7" ht="25.5">
      <c r="A26" s="138" t="s">
        <v>20</v>
      </c>
      <c r="B26" s="140">
        <v>2</v>
      </c>
      <c r="C26" s="100" t="s">
        <v>329</v>
      </c>
      <c r="D26" s="100" t="s">
        <v>330</v>
      </c>
      <c r="E26" s="108" t="s">
        <v>136</v>
      </c>
      <c r="F26" s="104" t="s">
        <v>331</v>
      </c>
      <c r="G26" s="100" t="s">
        <v>332</v>
      </c>
    </row>
    <row r="27" spans="1:7" ht="25.5">
      <c r="A27" s="139"/>
      <c r="B27" s="141"/>
      <c r="C27" s="100" t="s">
        <v>642</v>
      </c>
      <c r="D27" s="100" t="s">
        <v>333</v>
      </c>
      <c r="E27" s="108" t="s">
        <v>136</v>
      </c>
      <c r="F27" s="104" t="s">
        <v>334</v>
      </c>
      <c r="G27" s="100" t="s">
        <v>335</v>
      </c>
    </row>
    <row r="28" spans="1:7" ht="25.5">
      <c r="A28" s="138" t="s">
        <v>22</v>
      </c>
      <c r="B28" s="160">
        <v>7</v>
      </c>
      <c r="C28" s="111" t="s">
        <v>336</v>
      </c>
      <c r="D28" s="100" t="s">
        <v>337</v>
      </c>
      <c r="E28" s="108" t="s">
        <v>136</v>
      </c>
      <c r="F28" s="104" t="s">
        <v>338</v>
      </c>
      <c r="G28" s="100" t="s">
        <v>260</v>
      </c>
    </row>
    <row r="29" spans="1:7" ht="25.5">
      <c r="A29" s="143"/>
      <c r="B29" s="161"/>
      <c r="C29" s="100" t="s">
        <v>158</v>
      </c>
      <c r="D29" s="100" t="s">
        <v>159</v>
      </c>
      <c r="E29" s="108" t="s">
        <v>147</v>
      </c>
      <c r="F29" s="104" t="s">
        <v>160</v>
      </c>
      <c r="G29" s="100" t="s">
        <v>161</v>
      </c>
    </row>
    <row r="30" spans="1:7" ht="12.75">
      <c r="A30" s="143"/>
      <c r="B30" s="161"/>
      <c r="C30" s="100" t="s">
        <v>158</v>
      </c>
      <c r="D30" s="100" t="s">
        <v>162</v>
      </c>
      <c r="E30" s="108" t="s">
        <v>136</v>
      </c>
      <c r="F30" s="104" t="s">
        <v>160</v>
      </c>
      <c r="G30" s="100" t="s">
        <v>163</v>
      </c>
    </row>
    <row r="31" spans="1:7" ht="12.75">
      <c r="A31" s="143"/>
      <c r="B31" s="161"/>
      <c r="C31" s="100" t="s">
        <v>158</v>
      </c>
      <c r="D31" s="100" t="s">
        <v>637</v>
      </c>
      <c r="E31" s="109" t="s">
        <v>168</v>
      </c>
      <c r="F31" s="104" t="s">
        <v>636</v>
      </c>
      <c r="G31" s="100" t="s">
        <v>638</v>
      </c>
    </row>
    <row r="32" spans="1:7" ht="12.75">
      <c r="A32" s="143"/>
      <c r="B32" s="161"/>
      <c r="C32" s="100" t="s">
        <v>339</v>
      </c>
      <c r="D32" s="100" t="s">
        <v>340</v>
      </c>
      <c r="E32" s="108" t="s">
        <v>147</v>
      </c>
      <c r="F32" s="104" t="s">
        <v>341</v>
      </c>
      <c r="G32" s="100" t="s">
        <v>342</v>
      </c>
    </row>
    <row r="33" spans="1:7" ht="25.5">
      <c r="A33" s="143"/>
      <c r="B33" s="161"/>
      <c r="C33" s="100" t="s">
        <v>343</v>
      </c>
      <c r="D33" s="100" t="s">
        <v>344</v>
      </c>
      <c r="E33" s="108" t="s">
        <v>136</v>
      </c>
      <c r="F33" s="104" t="s">
        <v>345</v>
      </c>
      <c r="G33" s="109" t="s">
        <v>643</v>
      </c>
    </row>
    <row r="34" spans="1:7" ht="25.5">
      <c r="A34" s="139"/>
      <c r="B34" s="162"/>
      <c r="C34" s="100" t="s">
        <v>346</v>
      </c>
      <c r="D34" s="100" t="s">
        <v>347</v>
      </c>
      <c r="E34" s="108" t="s">
        <v>136</v>
      </c>
      <c r="F34" s="104" t="s">
        <v>348</v>
      </c>
      <c r="G34" s="100" t="s">
        <v>314</v>
      </c>
    </row>
    <row r="35" spans="1:7" ht="12.75">
      <c r="A35" s="117" t="s">
        <v>27</v>
      </c>
      <c r="B35" s="19">
        <v>1</v>
      </c>
      <c r="C35" s="100" t="s">
        <v>349</v>
      </c>
      <c r="D35" s="100" t="s">
        <v>350</v>
      </c>
      <c r="E35" s="108" t="s">
        <v>136</v>
      </c>
      <c r="F35" s="104" t="s">
        <v>351</v>
      </c>
      <c r="G35" s="100" t="s">
        <v>264</v>
      </c>
    </row>
    <row r="36" spans="1:7" ht="12.75">
      <c r="A36" s="138" t="s">
        <v>28</v>
      </c>
      <c r="B36" s="140">
        <v>8</v>
      </c>
      <c r="C36" s="100" t="s">
        <v>164</v>
      </c>
      <c r="D36" s="100" t="s">
        <v>165</v>
      </c>
      <c r="E36" s="108" t="s">
        <v>136</v>
      </c>
      <c r="F36" s="104" t="s">
        <v>166</v>
      </c>
      <c r="G36" s="100" t="s">
        <v>150</v>
      </c>
    </row>
    <row r="37" spans="1:7" ht="12.75">
      <c r="A37" s="143"/>
      <c r="B37" s="142"/>
      <c r="C37" s="100" t="s">
        <v>352</v>
      </c>
      <c r="D37" s="100" t="s">
        <v>167</v>
      </c>
      <c r="E37" s="108" t="s">
        <v>168</v>
      </c>
      <c r="F37" s="104" t="s">
        <v>169</v>
      </c>
      <c r="G37" s="100" t="s">
        <v>170</v>
      </c>
    </row>
    <row r="38" spans="1:7" ht="38.25">
      <c r="A38" s="143"/>
      <c r="B38" s="142"/>
      <c r="C38" s="100" t="s">
        <v>352</v>
      </c>
      <c r="D38" s="100" t="s">
        <v>175</v>
      </c>
      <c r="E38" s="108" t="s">
        <v>147</v>
      </c>
      <c r="F38" s="104" t="s">
        <v>171</v>
      </c>
      <c r="G38" s="100" t="s">
        <v>161</v>
      </c>
    </row>
    <row r="39" spans="1:7" ht="12.75">
      <c r="A39" s="143"/>
      <c r="B39" s="142"/>
      <c r="C39" s="100" t="s">
        <v>352</v>
      </c>
      <c r="D39" s="100" t="s">
        <v>172</v>
      </c>
      <c r="E39" s="108" t="s">
        <v>136</v>
      </c>
      <c r="F39" s="104" t="s">
        <v>173</v>
      </c>
      <c r="G39" s="100" t="s">
        <v>174</v>
      </c>
    </row>
    <row r="40" spans="1:7" ht="25.5">
      <c r="A40" s="143"/>
      <c r="B40" s="142"/>
      <c r="C40" s="100" t="s">
        <v>352</v>
      </c>
      <c r="D40" s="100" t="s">
        <v>175</v>
      </c>
      <c r="E40" s="108" t="s">
        <v>147</v>
      </c>
      <c r="F40" s="104" t="s">
        <v>176</v>
      </c>
      <c r="G40" s="100" t="s">
        <v>177</v>
      </c>
    </row>
    <row r="41" spans="1:7" ht="38.25">
      <c r="A41" s="143"/>
      <c r="B41" s="142"/>
      <c r="C41" s="100" t="s">
        <v>352</v>
      </c>
      <c r="D41" s="100" t="s">
        <v>178</v>
      </c>
      <c r="E41" s="108" t="s">
        <v>136</v>
      </c>
      <c r="F41" s="104" t="s">
        <v>179</v>
      </c>
      <c r="G41" s="100" t="s">
        <v>161</v>
      </c>
    </row>
    <row r="42" spans="1:7" ht="25.5">
      <c r="A42" s="143"/>
      <c r="B42" s="142"/>
      <c r="C42" s="100" t="s">
        <v>353</v>
      </c>
      <c r="D42" s="100" t="s">
        <v>354</v>
      </c>
      <c r="E42" s="108" t="s">
        <v>147</v>
      </c>
      <c r="F42" s="104" t="s">
        <v>355</v>
      </c>
      <c r="G42" s="100" t="s">
        <v>356</v>
      </c>
    </row>
    <row r="43" spans="1:7" ht="25.5">
      <c r="A43" s="139"/>
      <c r="B43" s="141"/>
      <c r="C43" s="100" t="s">
        <v>352</v>
      </c>
      <c r="D43" s="100" t="s">
        <v>180</v>
      </c>
      <c r="E43" s="108" t="s">
        <v>136</v>
      </c>
      <c r="F43" s="104" t="s">
        <v>181</v>
      </c>
      <c r="G43" s="100" t="s">
        <v>182</v>
      </c>
    </row>
    <row r="44" spans="1:7" ht="25.5">
      <c r="A44" s="138" t="s">
        <v>32</v>
      </c>
      <c r="B44" s="140">
        <v>2</v>
      </c>
      <c r="C44" s="100" t="s">
        <v>357</v>
      </c>
      <c r="D44" s="100" t="s">
        <v>358</v>
      </c>
      <c r="E44" s="108" t="s">
        <v>136</v>
      </c>
      <c r="F44" s="104" t="s">
        <v>359</v>
      </c>
      <c r="G44" s="100" t="s">
        <v>264</v>
      </c>
    </row>
    <row r="45" spans="1:7" ht="12.75">
      <c r="A45" s="139"/>
      <c r="B45" s="141"/>
      <c r="C45" s="100" t="s">
        <v>360</v>
      </c>
      <c r="D45" s="100" t="s">
        <v>361</v>
      </c>
      <c r="E45" s="108" t="s">
        <v>136</v>
      </c>
      <c r="F45" s="104" t="s">
        <v>362</v>
      </c>
      <c r="G45" s="100" t="s">
        <v>182</v>
      </c>
    </row>
    <row r="46" spans="1:7" ht="25.5">
      <c r="A46" s="117" t="s">
        <v>33</v>
      </c>
      <c r="B46" s="19">
        <v>1</v>
      </c>
      <c r="C46" s="100" t="s">
        <v>363</v>
      </c>
      <c r="D46" s="100" t="s">
        <v>364</v>
      </c>
      <c r="E46" s="108" t="s">
        <v>136</v>
      </c>
      <c r="F46" s="104" t="s">
        <v>365</v>
      </c>
      <c r="G46" s="100" t="s">
        <v>366</v>
      </c>
    </row>
    <row r="47" spans="1:7" ht="25.5">
      <c r="A47" s="117" t="s">
        <v>34</v>
      </c>
      <c r="B47" s="19">
        <v>1</v>
      </c>
      <c r="C47" s="100" t="s">
        <v>183</v>
      </c>
      <c r="D47" s="100" t="s">
        <v>184</v>
      </c>
      <c r="E47" s="108" t="s">
        <v>136</v>
      </c>
      <c r="F47" s="104" t="s">
        <v>185</v>
      </c>
      <c r="G47" s="100" t="s">
        <v>186</v>
      </c>
    </row>
    <row r="48" spans="1:7" ht="12.75">
      <c r="A48" s="138" t="s">
        <v>35</v>
      </c>
      <c r="B48" s="140">
        <v>2</v>
      </c>
      <c r="C48" s="100" t="s">
        <v>187</v>
      </c>
      <c r="D48" s="100" t="s">
        <v>188</v>
      </c>
      <c r="E48" s="108" t="s">
        <v>136</v>
      </c>
      <c r="F48" s="104" t="s">
        <v>189</v>
      </c>
      <c r="G48" s="100" t="s">
        <v>190</v>
      </c>
    </row>
    <row r="49" spans="1:7" ht="25.5">
      <c r="A49" s="139"/>
      <c r="B49" s="141"/>
      <c r="C49" s="100" t="s">
        <v>367</v>
      </c>
      <c r="D49" s="100" t="s">
        <v>368</v>
      </c>
      <c r="E49" s="108" t="s">
        <v>136</v>
      </c>
      <c r="F49" s="104" t="s">
        <v>369</v>
      </c>
      <c r="G49" s="100" t="s">
        <v>150</v>
      </c>
    </row>
    <row r="50" spans="1:7" ht="12.75">
      <c r="A50" s="118" t="s">
        <v>37</v>
      </c>
      <c r="B50" s="20">
        <v>1</v>
      </c>
      <c r="C50" s="111" t="s">
        <v>370</v>
      </c>
      <c r="D50" s="114" t="s">
        <v>371</v>
      </c>
      <c r="E50" s="109" t="s">
        <v>136</v>
      </c>
      <c r="F50" s="89" t="s">
        <v>372</v>
      </c>
      <c r="G50" s="89" t="s">
        <v>264</v>
      </c>
    </row>
    <row r="51" spans="1:7" ht="12.75">
      <c r="A51" s="138" t="s">
        <v>38</v>
      </c>
      <c r="B51" s="140">
        <v>5</v>
      </c>
      <c r="C51" s="100" t="s">
        <v>191</v>
      </c>
      <c r="D51" s="100" t="s">
        <v>192</v>
      </c>
      <c r="E51" s="108" t="s">
        <v>147</v>
      </c>
      <c r="F51" s="104" t="s">
        <v>193</v>
      </c>
      <c r="G51" s="100" t="s">
        <v>194</v>
      </c>
    </row>
    <row r="52" spans="1:7" ht="25.5">
      <c r="A52" s="143"/>
      <c r="B52" s="142"/>
      <c r="C52" s="100" t="s">
        <v>373</v>
      </c>
      <c r="D52" s="100" t="s">
        <v>374</v>
      </c>
      <c r="E52" s="108" t="s">
        <v>136</v>
      </c>
      <c r="F52" s="104" t="s">
        <v>375</v>
      </c>
      <c r="G52" s="100" t="s">
        <v>264</v>
      </c>
    </row>
    <row r="53" spans="1:7" ht="25.5">
      <c r="A53" s="143"/>
      <c r="B53" s="142"/>
      <c r="C53" s="100" t="s">
        <v>191</v>
      </c>
      <c r="D53" s="100" t="s">
        <v>195</v>
      </c>
      <c r="E53" s="108" t="s">
        <v>136</v>
      </c>
      <c r="F53" s="104" t="s">
        <v>196</v>
      </c>
      <c r="G53" s="100" t="s">
        <v>197</v>
      </c>
    </row>
    <row r="54" spans="1:7" ht="12.75">
      <c r="A54" s="143"/>
      <c r="B54" s="142"/>
      <c r="C54" s="100" t="s">
        <v>191</v>
      </c>
      <c r="D54" s="100" t="s">
        <v>195</v>
      </c>
      <c r="E54" s="108" t="s">
        <v>147</v>
      </c>
      <c r="F54" s="89" t="s">
        <v>193</v>
      </c>
      <c r="G54" s="89" t="s">
        <v>198</v>
      </c>
    </row>
    <row r="55" spans="1:7" ht="25.5">
      <c r="A55" s="139"/>
      <c r="B55" s="141"/>
      <c r="C55" s="100" t="s">
        <v>191</v>
      </c>
      <c r="D55" s="100" t="s">
        <v>199</v>
      </c>
      <c r="E55" s="108" t="s">
        <v>147</v>
      </c>
      <c r="F55" s="104" t="s">
        <v>200</v>
      </c>
      <c r="G55" s="100" t="s">
        <v>201</v>
      </c>
    </row>
    <row r="56" spans="1:7" ht="25.5">
      <c r="A56" s="138" t="s">
        <v>39</v>
      </c>
      <c r="B56" s="140">
        <v>7</v>
      </c>
      <c r="C56" s="100" t="s">
        <v>202</v>
      </c>
      <c r="D56" s="100" t="s">
        <v>203</v>
      </c>
      <c r="E56" s="108" t="s">
        <v>147</v>
      </c>
      <c r="F56" s="104" t="s">
        <v>204</v>
      </c>
      <c r="G56" s="100" t="s">
        <v>205</v>
      </c>
    </row>
    <row r="57" spans="1:7" ht="12.75">
      <c r="A57" s="143"/>
      <c r="B57" s="142"/>
      <c r="C57" s="100" t="s">
        <v>202</v>
      </c>
      <c r="D57" s="100" t="s">
        <v>206</v>
      </c>
      <c r="E57" s="108" t="s">
        <v>168</v>
      </c>
      <c r="F57" s="104" t="s">
        <v>207</v>
      </c>
      <c r="G57" s="100" t="s">
        <v>208</v>
      </c>
    </row>
    <row r="58" spans="1:7" ht="12.75">
      <c r="A58" s="143"/>
      <c r="B58" s="142"/>
      <c r="C58" s="100" t="s">
        <v>202</v>
      </c>
      <c r="D58" s="100" t="s">
        <v>209</v>
      </c>
      <c r="E58" s="108" t="s">
        <v>147</v>
      </c>
      <c r="F58" s="104" t="s">
        <v>210</v>
      </c>
      <c r="G58" s="100" t="s">
        <v>201</v>
      </c>
    </row>
    <row r="59" spans="1:7" ht="12.75">
      <c r="A59" s="143"/>
      <c r="B59" s="142"/>
      <c r="C59" s="100" t="s">
        <v>202</v>
      </c>
      <c r="D59" s="100" t="s">
        <v>211</v>
      </c>
      <c r="E59" s="108" t="s">
        <v>147</v>
      </c>
      <c r="F59" s="104" t="s">
        <v>210</v>
      </c>
      <c r="G59" s="100" t="s">
        <v>212</v>
      </c>
    </row>
    <row r="60" spans="1:7" ht="12.75">
      <c r="A60" s="143"/>
      <c r="B60" s="142"/>
      <c r="C60" s="100" t="s">
        <v>202</v>
      </c>
      <c r="D60" s="100" t="s">
        <v>213</v>
      </c>
      <c r="E60" s="108" t="s">
        <v>136</v>
      </c>
      <c r="F60" s="104" t="s">
        <v>210</v>
      </c>
      <c r="G60" s="100" t="s">
        <v>214</v>
      </c>
    </row>
    <row r="61" spans="1:7" ht="25.5">
      <c r="A61" s="143"/>
      <c r="B61" s="142"/>
      <c r="C61" s="100" t="s">
        <v>202</v>
      </c>
      <c r="D61" s="100" t="s">
        <v>215</v>
      </c>
      <c r="E61" s="108" t="s">
        <v>147</v>
      </c>
      <c r="F61" s="104" t="s">
        <v>210</v>
      </c>
      <c r="G61" s="100" t="s">
        <v>161</v>
      </c>
    </row>
    <row r="62" spans="1:7" ht="12.75">
      <c r="A62" s="139"/>
      <c r="B62" s="141"/>
      <c r="C62" s="100" t="s">
        <v>202</v>
      </c>
      <c r="D62" s="100" t="s">
        <v>216</v>
      </c>
      <c r="E62" s="108" t="s">
        <v>136</v>
      </c>
      <c r="F62" s="104" t="s">
        <v>217</v>
      </c>
      <c r="G62" s="100" t="s">
        <v>150</v>
      </c>
    </row>
    <row r="63" spans="1:7" ht="12.75">
      <c r="A63" s="138" t="s">
        <v>47</v>
      </c>
      <c r="B63" s="140">
        <v>9</v>
      </c>
      <c r="C63" s="100" t="s">
        <v>376</v>
      </c>
      <c r="D63" s="100" t="s">
        <v>377</v>
      </c>
      <c r="E63" s="108" t="s">
        <v>168</v>
      </c>
      <c r="F63" s="104" t="s">
        <v>378</v>
      </c>
      <c r="G63" s="100" t="s">
        <v>170</v>
      </c>
    </row>
    <row r="64" spans="1:7" ht="25.5">
      <c r="A64" s="143"/>
      <c r="B64" s="142"/>
      <c r="C64" s="100" t="s">
        <v>379</v>
      </c>
      <c r="D64" s="100" t="s">
        <v>380</v>
      </c>
      <c r="E64" s="108" t="s">
        <v>147</v>
      </c>
      <c r="F64" s="104" t="s">
        <v>381</v>
      </c>
      <c r="G64" s="100" t="s">
        <v>382</v>
      </c>
    </row>
    <row r="65" spans="1:7" ht="12.75">
      <c r="A65" s="143"/>
      <c r="B65" s="142"/>
      <c r="C65" s="100" t="s">
        <v>218</v>
      </c>
      <c r="D65" s="100" t="s">
        <v>219</v>
      </c>
      <c r="E65" s="108" t="s">
        <v>136</v>
      </c>
      <c r="F65" s="104" t="s">
        <v>220</v>
      </c>
      <c r="G65" s="100" t="s">
        <v>221</v>
      </c>
    </row>
    <row r="66" spans="1:7" ht="25.5">
      <c r="A66" s="143"/>
      <c r="B66" s="142"/>
      <c r="C66" s="100" t="s">
        <v>218</v>
      </c>
      <c r="D66" s="100" t="s">
        <v>222</v>
      </c>
      <c r="E66" s="108" t="s">
        <v>147</v>
      </c>
      <c r="F66" s="104" t="s">
        <v>223</v>
      </c>
      <c r="G66" s="100" t="s">
        <v>224</v>
      </c>
    </row>
    <row r="67" spans="1:7" ht="25.5">
      <c r="A67" s="143"/>
      <c r="B67" s="142"/>
      <c r="C67" s="100" t="s">
        <v>379</v>
      </c>
      <c r="D67" s="100" t="s">
        <v>383</v>
      </c>
      <c r="E67" s="108" t="s">
        <v>136</v>
      </c>
      <c r="F67" s="104" t="s">
        <v>384</v>
      </c>
      <c r="G67" s="100" t="s">
        <v>385</v>
      </c>
    </row>
    <row r="68" spans="1:7" ht="12.75">
      <c r="A68" s="143"/>
      <c r="B68" s="142"/>
      <c r="C68" s="100" t="s">
        <v>376</v>
      </c>
      <c r="D68" s="100" t="s">
        <v>386</v>
      </c>
      <c r="E68" s="108" t="s">
        <v>136</v>
      </c>
      <c r="F68" s="104" t="s">
        <v>223</v>
      </c>
      <c r="G68" s="100" t="s">
        <v>214</v>
      </c>
    </row>
    <row r="69" spans="1:7" ht="25.5">
      <c r="A69" s="143"/>
      <c r="B69" s="142"/>
      <c r="C69" s="100" t="s">
        <v>379</v>
      </c>
      <c r="D69" s="100" t="s">
        <v>380</v>
      </c>
      <c r="E69" s="108" t="s">
        <v>147</v>
      </c>
      <c r="F69" s="115" t="s">
        <v>387</v>
      </c>
      <c r="G69" s="100" t="s">
        <v>388</v>
      </c>
    </row>
    <row r="70" spans="1:7" ht="12.75">
      <c r="A70" s="143"/>
      <c r="B70" s="142"/>
      <c r="C70" s="100" t="s">
        <v>389</v>
      </c>
      <c r="D70" s="100" t="s">
        <v>390</v>
      </c>
      <c r="E70" s="108" t="s">
        <v>136</v>
      </c>
      <c r="F70" s="104" t="s">
        <v>391</v>
      </c>
      <c r="G70" s="100" t="s">
        <v>392</v>
      </c>
    </row>
    <row r="71" spans="1:7" ht="25.5">
      <c r="A71" s="139"/>
      <c r="B71" s="141"/>
      <c r="C71" s="100" t="s">
        <v>393</v>
      </c>
      <c r="D71" s="100" t="s">
        <v>394</v>
      </c>
      <c r="E71" s="108" t="s">
        <v>136</v>
      </c>
      <c r="F71" s="104" t="s">
        <v>395</v>
      </c>
      <c r="G71" s="109" t="s">
        <v>396</v>
      </c>
    </row>
    <row r="72" spans="1:7" ht="25.5">
      <c r="A72" s="138" t="s">
        <v>49</v>
      </c>
      <c r="B72" s="140">
        <v>2</v>
      </c>
      <c r="C72" s="100" t="s">
        <v>397</v>
      </c>
      <c r="D72" s="100" t="s">
        <v>398</v>
      </c>
      <c r="E72" s="108" t="s">
        <v>136</v>
      </c>
      <c r="F72" s="104" t="s">
        <v>399</v>
      </c>
      <c r="G72" s="100" t="s">
        <v>264</v>
      </c>
    </row>
    <row r="73" spans="1:7" ht="12.75">
      <c r="A73" s="139"/>
      <c r="B73" s="141"/>
      <c r="C73" s="100" t="s">
        <v>400</v>
      </c>
      <c r="D73" s="100" t="s">
        <v>401</v>
      </c>
      <c r="E73" s="108" t="s">
        <v>136</v>
      </c>
      <c r="F73" s="104" t="s">
        <v>402</v>
      </c>
      <c r="G73" s="100" t="s">
        <v>150</v>
      </c>
    </row>
    <row r="74" spans="1:7" ht="12.75">
      <c r="A74" s="118" t="s">
        <v>51</v>
      </c>
      <c r="B74" s="20">
        <v>1</v>
      </c>
      <c r="C74" s="111" t="s">
        <v>403</v>
      </c>
      <c r="D74" s="100" t="s">
        <v>404</v>
      </c>
      <c r="E74" s="108" t="s">
        <v>147</v>
      </c>
      <c r="F74" s="104" t="s">
        <v>405</v>
      </c>
      <c r="G74" s="100" t="s">
        <v>406</v>
      </c>
    </row>
    <row r="75" spans="1:7" ht="25.5">
      <c r="A75" s="138" t="s">
        <v>52</v>
      </c>
      <c r="B75" s="140">
        <v>2</v>
      </c>
      <c r="C75" s="100" t="s">
        <v>407</v>
      </c>
      <c r="D75" s="100" t="s">
        <v>408</v>
      </c>
      <c r="E75" s="108" t="s">
        <v>136</v>
      </c>
      <c r="F75" s="104" t="s">
        <v>409</v>
      </c>
      <c r="G75" s="100" t="s">
        <v>150</v>
      </c>
    </row>
    <row r="76" spans="1:7" ht="12.75">
      <c r="A76" s="139"/>
      <c r="B76" s="141"/>
      <c r="C76" s="100" t="s">
        <v>410</v>
      </c>
      <c r="D76" s="100" t="s">
        <v>411</v>
      </c>
      <c r="E76" s="108" t="s">
        <v>136</v>
      </c>
      <c r="F76" s="104" t="s">
        <v>412</v>
      </c>
      <c r="G76" s="100" t="s">
        <v>150</v>
      </c>
    </row>
    <row r="77" spans="1:7" ht="12.75">
      <c r="A77" s="138" t="s">
        <v>55</v>
      </c>
      <c r="B77" s="140">
        <v>2</v>
      </c>
      <c r="C77" s="111" t="s">
        <v>413</v>
      </c>
      <c r="D77" s="100" t="s">
        <v>414</v>
      </c>
      <c r="E77" s="108" t="s">
        <v>136</v>
      </c>
      <c r="F77" s="89" t="s">
        <v>415</v>
      </c>
      <c r="G77" s="89" t="s">
        <v>416</v>
      </c>
    </row>
    <row r="78" spans="1:7" ht="12.75">
      <c r="A78" s="139"/>
      <c r="B78" s="141"/>
      <c r="C78" s="100" t="s">
        <v>413</v>
      </c>
      <c r="D78" s="100" t="s">
        <v>417</v>
      </c>
      <c r="E78" s="108" t="s">
        <v>168</v>
      </c>
      <c r="F78" s="104" t="s">
        <v>418</v>
      </c>
      <c r="G78" s="100" t="s">
        <v>416</v>
      </c>
    </row>
    <row r="79" spans="1:7" ht="25.5">
      <c r="A79" s="138" t="s">
        <v>59</v>
      </c>
      <c r="B79" s="159">
        <v>2</v>
      </c>
      <c r="C79" s="100" t="s">
        <v>419</v>
      </c>
      <c r="D79" s="100" t="s">
        <v>420</v>
      </c>
      <c r="E79" s="108" t="s">
        <v>136</v>
      </c>
      <c r="F79" s="104" t="s">
        <v>421</v>
      </c>
      <c r="G79" s="100" t="s">
        <v>150</v>
      </c>
    </row>
    <row r="80" spans="1:7" ht="12.75">
      <c r="A80" s="139"/>
      <c r="B80" s="159"/>
      <c r="C80" s="100" t="s">
        <v>422</v>
      </c>
      <c r="D80" s="100" t="s">
        <v>423</v>
      </c>
      <c r="E80" s="108" t="s">
        <v>136</v>
      </c>
      <c r="F80" s="104" t="s">
        <v>424</v>
      </c>
      <c r="G80" s="100" t="s">
        <v>264</v>
      </c>
    </row>
    <row r="81" spans="1:7" ht="12.75">
      <c r="A81" s="138" t="s">
        <v>61</v>
      </c>
      <c r="B81" s="142">
        <v>3</v>
      </c>
      <c r="C81" s="100" t="s">
        <v>225</v>
      </c>
      <c r="D81" s="100" t="s">
        <v>226</v>
      </c>
      <c r="E81" s="108" t="s">
        <v>136</v>
      </c>
      <c r="F81" s="104" t="s">
        <v>227</v>
      </c>
      <c r="G81" s="100" t="s">
        <v>228</v>
      </c>
    </row>
    <row r="82" spans="1:7" ht="25.5">
      <c r="A82" s="143"/>
      <c r="B82" s="142"/>
      <c r="C82" s="100" t="s">
        <v>425</v>
      </c>
      <c r="D82" s="100" t="s">
        <v>426</v>
      </c>
      <c r="E82" s="108" t="s">
        <v>136</v>
      </c>
      <c r="F82" s="104" t="s">
        <v>427</v>
      </c>
      <c r="G82" s="100" t="s">
        <v>150</v>
      </c>
    </row>
    <row r="83" spans="1:7" ht="25.5">
      <c r="A83" s="139"/>
      <c r="B83" s="141"/>
      <c r="C83" s="100" t="s">
        <v>425</v>
      </c>
      <c r="D83" s="100" t="s">
        <v>428</v>
      </c>
      <c r="E83" s="108" t="s">
        <v>136</v>
      </c>
      <c r="F83" s="104" t="s">
        <v>429</v>
      </c>
      <c r="G83" s="100" t="s">
        <v>232</v>
      </c>
    </row>
    <row r="84" spans="1:7" ht="25.5">
      <c r="A84" s="119" t="s">
        <v>62</v>
      </c>
      <c r="B84" s="19">
        <v>1</v>
      </c>
      <c r="C84" s="100" t="s">
        <v>430</v>
      </c>
      <c r="D84" s="100" t="s">
        <v>431</v>
      </c>
      <c r="E84" s="108" t="s">
        <v>136</v>
      </c>
      <c r="F84" s="104" t="s">
        <v>432</v>
      </c>
      <c r="G84" s="100" t="s">
        <v>433</v>
      </c>
    </row>
    <row r="85" spans="1:7" ht="25.5">
      <c r="A85" s="119" t="s">
        <v>63</v>
      </c>
      <c r="B85" s="19">
        <v>1</v>
      </c>
      <c r="C85" s="100" t="s">
        <v>434</v>
      </c>
      <c r="D85" s="100" t="s">
        <v>435</v>
      </c>
      <c r="E85" s="108" t="s">
        <v>147</v>
      </c>
      <c r="F85" s="104" t="s">
        <v>436</v>
      </c>
      <c r="G85" s="100" t="s">
        <v>437</v>
      </c>
    </row>
    <row r="86" spans="1:7" ht="12.75">
      <c r="A86" s="117" t="s">
        <v>655</v>
      </c>
      <c r="B86" s="19">
        <v>1</v>
      </c>
      <c r="C86" s="100" t="s">
        <v>438</v>
      </c>
      <c r="D86" s="100" t="s">
        <v>439</v>
      </c>
      <c r="E86" s="108" t="s">
        <v>136</v>
      </c>
      <c r="F86" s="104" t="s">
        <v>440</v>
      </c>
      <c r="G86" s="100" t="s">
        <v>441</v>
      </c>
    </row>
    <row r="87" spans="1:7" ht="25.5">
      <c r="A87" s="117" t="s">
        <v>67</v>
      </c>
      <c r="B87" s="19">
        <v>1</v>
      </c>
      <c r="C87" s="100" t="s">
        <v>442</v>
      </c>
      <c r="D87" s="100" t="s">
        <v>443</v>
      </c>
      <c r="E87" s="108" t="s">
        <v>136</v>
      </c>
      <c r="F87" s="104" t="s">
        <v>444</v>
      </c>
      <c r="G87" s="100" t="s">
        <v>445</v>
      </c>
    </row>
    <row r="88" spans="1:7" ht="12.75">
      <c r="A88" s="138" t="s">
        <v>69</v>
      </c>
      <c r="B88" s="140">
        <v>2</v>
      </c>
      <c r="C88" s="100" t="s">
        <v>446</v>
      </c>
      <c r="D88" s="100" t="s">
        <v>447</v>
      </c>
      <c r="E88" s="108" t="s">
        <v>136</v>
      </c>
      <c r="F88" s="104" t="s">
        <v>448</v>
      </c>
      <c r="G88" s="100" t="s">
        <v>150</v>
      </c>
    </row>
    <row r="89" spans="1:7" ht="25.5">
      <c r="A89" s="139"/>
      <c r="B89" s="141"/>
      <c r="C89" s="100" t="s">
        <v>449</v>
      </c>
      <c r="D89" s="100" t="s">
        <v>450</v>
      </c>
      <c r="E89" s="108" t="s">
        <v>136</v>
      </c>
      <c r="F89" s="104" t="s">
        <v>451</v>
      </c>
      <c r="G89" s="100" t="s">
        <v>335</v>
      </c>
    </row>
    <row r="90" spans="1:7" ht="25.5">
      <c r="A90" s="151" t="s">
        <v>70</v>
      </c>
      <c r="B90" s="154">
        <v>3</v>
      </c>
      <c r="C90" s="100" t="s">
        <v>452</v>
      </c>
      <c r="D90" s="100" t="s">
        <v>453</v>
      </c>
      <c r="E90" s="108" t="s">
        <v>136</v>
      </c>
      <c r="F90" s="104" t="s">
        <v>454</v>
      </c>
      <c r="G90" s="100" t="s">
        <v>455</v>
      </c>
    </row>
    <row r="91" spans="1:7" ht="12.75">
      <c r="A91" s="152"/>
      <c r="B91" s="155"/>
      <c r="C91" s="100" t="s">
        <v>647</v>
      </c>
      <c r="D91" s="100" t="s">
        <v>648</v>
      </c>
      <c r="E91" s="108" t="s">
        <v>136</v>
      </c>
      <c r="F91" s="104" t="s">
        <v>649</v>
      </c>
      <c r="G91" s="100" t="s">
        <v>174</v>
      </c>
    </row>
    <row r="92" spans="1:7" ht="12.75">
      <c r="A92" s="153"/>
      <c r="B92" s="156"/>
      <c r="C92" s="100" t="s">
        <v>456</v>
      </c>
      <c r="D92" s="100" t="s">
        <v>457</v>
      </c>
      <c r="E92" s="108" t="s">
        <v>136</v>
      </c>
      <c r="F92" s="104" t="s">
        <v>458</v>
      </c>
      <c r="G92" s="100" t="s">
        <v>459</v>
      </c>
    </row>
    <row r="93" spans="1:7" ht="12.75">
      <c r="A93" s="120" t="s">
        <v>71</v>
      </c>
      <c r="B93" s="84">
        <v>1</v>
      </c>
      <c r="C93" s="100" t="s">
        <v>460</v>
      </c>
      <c r="D93" s="100" t="s">
        <v>461</v>
      </c>
      <c r="E93" s="108" t="s">
        <v>136</v>
      </c>
      <c r="F93" s="104" t="s">
        <v>462</v>
      </c>
      <c r="G93" s="100" t="s">
        <v>264</v>
      </c>
    </row>
    <row r="94" spans="1:7" ht="12.75">
      <c r="A94" s="118" t="s">
        <v>72</v>
      </c>
      <c r="B94" s="20">
        <v>1</v>
      </c>
      <c r="C94" s="111" t="s">
        <v>229</v>
      </c>
      <c r="D94" s="100" t="s">
        <v>230</v>
      </c>
      <c r="E94" s="108" t="s">
        <v>136</v>
      </c>
      <c r="F94" s="104" t="s">
        <v>231</v>
      </c>
      <c r="G94" s="100" t="s">
        <v>232</v>
      </c>
    </row>
    <row r="95" spans="1:7" ht="25.5">
      <c r="A95" s="117" t="s">
        <v>74</v>
      </c>
      <c r="B95" s="19">
        <v>1</v>
      </c>
      <c r="C95" s="100" t="s">
        <v>463</v>
      </c>
      <c r="D95" s="100" t="s">
        <v>464</v>
      </c>
      <c r="E95" s="108" t="s">
        <v>136</v>
      </c>
      <c r="F95" s="104" t="s">
        <v>465</v>
      </c>
      <c r="G95" s="100" t="s">
        <v>264</v>
      </c>
    </row>
    <row r="96" spans="1:7" ht="12.75">
      <c r="A96" s="157" t="s">
        <v>103</v>
      </c>
      <c r="B96" s="140">
        <v>2</v>
      </c>
      <c r="C96" s="100" t="s">
        <v>466</v>
      </c>
      <c r="D96" s="100" t="s">
        <v>467</v>
      </c>
      <c r="E96" s="108" t="s">
        <v>136</v>
      </c>
      <c r="F96" s="104" t="s">
        <v>468</v>
      </c>
      <c r="G96" s="100" t="s">
        <v>469</v>
      </c>
    </row>
    <row r="97" spans="1:7" ht="25.5">
      <c r="A97" s="158"/>
      <c r="B97" s="141"/>
      <c r="C97" s="100" t="s">
        <v>470</v>
      </c>
      <c r="D97" s="100" t="s">
        <v>471</v>
      </c>
      <c r="E97" s="108" t="s">
        <v>136</v>
      </c>
      <c r="F97" s="104" t="s">
        <v>472</v>
      </c>
      <c r="G97" s="100" t="s">
        <v>182</v>
      </c>
    </row>
    <row r="98" spans="1:7" ht="25.5">
      <c r="A98" s="138" t="s">
        <v>77</v>
      </c>
      <c r="B98" s="140">
        <v>3</v>
      </c>
      <c r="C98" s="100" t="s">
        <v>473</v>
      </c>
      <c r="D98" s="100" t="s">
        <v>474</v>
      </c>
      <c r="E98" s="108" t="s">
        <v>136</v>
      </c>
      <c r="F98" s="104" t="s">
        <v>475</v>
      </c>
      <c r="G98" s="100" t="s">
        <v>476</v>
      </c>
    </row>
    <row r="99" spans="1:7" ht="12.75">
      <c r="A99" s="143"/>
      <c r="B99" s="142"/>
      <c r="C99" s="100" t="s">
        <v>477</v>
      </c>
      <c r="D99" s="100" t="s">
        <v>478</v>
      </c>
      <c r="E99" s="108" t="s">
        <v>136</v>
      </c>
      <c r="F99" s="100" t="s">
        <v>479</v>
      </c>
      <c r="G99" s="100" t="s">
        <v>480</v>
      </c>
    </row>
    <row r="100" spans="1:7" ht="25.5">
      <c r="A100" s="139"/>
      <c r="B100" s="141"/>
      <c r="C100" s="100" t="s">
        <v>477</v>
      </c>
      <c r="D100" s="100" t="s">
        <v>481</v>
      </c>
      <c r="E100" s="109" t="s">
        <v>147</v>
      </c>
      <c r="F100" s="104" t="s">
        <v>482</v>
      </c>
      <c r="G100" s="100" t="s">
        <v>483</v>
      </c>
    </row>
    <row r="101" spans="1:7" ht="12.75">
      <c r="A101" s="138" t="s">
        <v>78</v>
      </c>
      <c r="B101" s="140">
        <v>4</v>
      </c>
      <c r="C101" s="109" t="s">
        <v>233</v>
      </c>
      <c r="D101" s="109" t="s">
        <v>234</v>
      </c>
      <c r="E101" s="108" t="s">
        <v>168</v>
      </c>
      <c r="F101" s="116" t="s">
        <v>235</v>
      </c>
      <c r="G101" s="132" t="s">
        <v>170</v>
      </c>
    </row>
    <row r="102" spans="1:7" ht="12.75">
      <c r="A102" s="143"/>
      <c r="B102" s="142"/>
      <c r="C102" s="109" t="s">
        <v>233</v>
      </c>
      <c r="D102" s="109" t="s">
        <v>240</v>
      </c>
      <c r="E102" s="108" t="s">
        <v>136</v>
      </c>
      <c r="F102" s="116" t="s">
        <v>241</v>
      </c>
      <c r="G102" s="133"/>
    </row>
    <row r="103" spans="1:7" ht="12.75">
      <c r="A103" s="143"/>
      <c r="B103" s="142"/>
      <c r="C103" s="100" t="s">
        <v>233</v>
      </c>
      <c r="D103" s="100" t="s">
        <v>236</v>
      </c>
      <c r="E103" s="109" t="s">
        <v>237</v>
      </c>
      <c r="F103" s="104" t="s">
        <v>238</v>
      </c>
      <c r="G103" s="100" t="s">
        <v>239</v>
      </c>
    </row>
    <row r="104" spans="1:7" ht="12.75">
      <c r="A104" s="139"/>
      <c r="B104" s="141"/>
      <c r="C104" s="100" t="s">
        <v>233</v>
      </c>
      <c r="D104" s="100" t="s">
        <v>242</v>
      </c>
      <c r="E104" s="108" t="s">
        <v>136</v>
      </c>
      <c r="F104" s="104" t="s">
        <v>241</v>
      </c>
      <c r="G104" s="100" t="s">
        <v>243</v>
      </c>
    </row>
    <row r="105" spans="1:7" ht="12.75">
      <c r="A105" s="138" t="s">
        <v>79</v>
      </c>
      <c r="B105" s="140">
        <v>5</v>
      </c>
      <c r="C105" s="111" t="s">
        <v>244</v>
      </c>
      <c r="D105" s="100" t="s">
        <v>245</v>
      </c>
      <c r="E105" s="109" t="s">
        <v>147</v>
      </c>
      <c r="F105" s="104" t="s">
        <v>246</v>
      </c>
      <c r="G105" s="100" t="s">
        <v>198</v>
      </c>
    </row>
    <row r="106" spans="1:7" ht="12.75">
      <c r="A106" s="143"/>
      <c r="B106" s="142"/>
      <c r="C106" s="100" t="s">
        <v>244</v>
      </c>
      <c r="D106" s="100" t="s">
        <v>247</v>
      </c>
      <c r="E106" s="108" t="s">
        <v>136</v>
      </c>
      <c r="F106" s="104" t="s">
        <v>248</v>
      </c>
      <c r="G106" s="100" t="s">
        <v>249</v>
      </c>
    </row>
    <row r="107" spans="1:7" ht="12.75">
      <c r="A107" s="143"/>
      <c r="B107" s="142"/>
      <c r="C107" s="100" t="s">
        <v>244</v>
      </c>
      <c r="D107" s="100" t="s">
        <v>250</v>
      </c>
      <c r="E107" s="108" t="s">
        <v>136</v>
      </c>
      <c r="F107" s="104" t="s">
        <v>251</v>
      </c>
      <c r="G107" s="100" t="s">
        <v>252</v>
      </c>
    </row>
    <row r="108" spans="1:7" ht="12.75">
      <c r="A108" s="143"/>
      <c r="B108" s="142"/>
      <c r="C108" s="100" t="s">
        <v>244</v>
      </c>
      <c r="D108" s="100" t="s">
        <v>253</v>
      </c>
      <c r="E108" s="108" t="s">
        <v>136</v>
      </c>
      <c r="F108" s="104" t="s">
        <v>254</v>
      </c>
      <c r="G108" s="100" t="s">
        <v>150</v>
      </c>
    </row>
    <row r="109" spans="1:7" ht="12.75">
      <c r="A109" s="139"/>
      <c r="B109" s="141"/>
      <c r="C109" s="100" t="s">
        <v>244</v>
      </c>
      <c r="D109" s="100" t="s">
        <v>255</v>
      </c>
      <c r="E109" s="109" t="s">
        <v>147</v>
      </c>
      <c r="F109" s="104" t="s">
        <v>246</v>
      </c>
      <c r="G109" s="100" t="s">
        <v>256</v>
      </c>
    </row>
    <row r="110" spans="1:7" ht="12.75">
      <c r="A110" s="138" t="s">
        <v>106</v>
      </c>
      <c r="B110" s="140">
        <v>3</v>
      </c>
      <c r="C110" s="100" t="s">
        <v>484</v>
      </c>
      <c r="D110" s="100" t="s">
        <v>485</v>
      </c>
      <c r="E110" s="108" t="s">
        <v>136</v>
      </c>
      <c r="F110" s="104" t="s">
        <v>486</v>
      </c>
      <c r="G110" s="100" t="s">
        <v>150</v>
      </c>
    </row>
    <row r="111" spans="1:7" ht="12.75">
      <c r="A111" s="143"/>
      <c r="B111" s="142"/>
      <c r="C111" s="100" t="s">
        <v>487</v>
      </c>
      <c r="D111" s="100" t="s">
        <v>488</v>
      </c>
      <c r="E111" s="108" t="s">
        <v>136</v>
      </c>
      <c r="F111" s="104" t="s">
        <v>489</v>
      </c>
      <c r="G111" s="100" t="s">
        <v>264</v>
      </c>
    </row>
    <row r="112" spans="1:7" ht="25.5">
      <c r="A112" s="139"/>
      <c r="B112" s="141"/>
      <c r="C112" s="100" t="s">
        <v>490</v>
      </c>
      <c r="D112" s="100" t="s">
        <v>491</v>
      </c>
      <c r="E112" s="108" t="s">
        <v>136</v>
      </c>
      <c r="F112" s="104" t="s">
        <v>492</v>
      </c>
      <c r="G112" s="100" t="s">
        <v>174</v>
      </c>
    </row>
    <row r="113" spans="1:7" ht="12.75">
      <c r="A113" s="119" t="s">
        <v>82</v>
      </c>
      <c r="B113" s="19">
        <v>1</v>
      </c>
      <c r="C113" s="100" t="s">
        <v>493</v>
      </c>
      <c r="D113" s="100" t="s">
        <v>494</v>
      </c>
      <c r="E113" s="108" t="s">
        <v>136</v>
      </c>
      <c r="F113" s="104" t="s">
        <v>495</v>
      </c>
      <c r="G113" s="100" t="s">
        <v>496</v>
      </c>
    </row>
    <row r="114" spans="1:7" ht="12.75">
      <c r="A114" s="119" t="s">
        <v>107</v>
      </c>
      <c r="B114" s="19">
        <v>1</v>
      </c>
      <c r="C114" s="100" t="s">
        <v>497</v>
      </c>
      <c r="D114" s="100" t="s">
        <v>498</v>
      </c>
      <c r="E114" s="108" t="s">
        <v>136</v>
      </c>
      <c r="F114" s="104" t="s">
        <v>499</v>
      </c>
      <c r="G114" s="100" t="s">
        <v>174</v>
      </c>
    </row>
    <row r="115" spans="1:7" ht="12.75">
      <c r="A115" s="121" t="s">
        <v>108</v>
      </c>
      <c r="B115" s="19">
        <v>1</v>
      </c>
      <c r="C115" s="100" t="s">
        <v>500</v>
      </c>
      <c r="D115" s="100" t="s">
        <v>501</v>
      </c>
      <c r="E115" s="108" t="s">
        <v>136</v>
      </c>
      <c r="F115" s="104" t="s">
        <v>502</v>
      </c>
      <c r="G115" s="100" t="s">
        <v>503</v>
      </c>
    </row>
    <row r="116" spans="1:7" ht="25.5">
      <c r="A116" s="117" t="s">
        <v>84</v>
      </c>
      <c r="B116" s="19">
        <v>1</v>
      </c>
      <c r="C116" s="100" t="s">
        <v>257</v>
      </c>
      <c r="D116" s="100" t="s">
        <v>258</v>
      </c>
      <c r="E116" s="108" t="s">
        <v>136</v>
      </c>
      <c r="F116" s="104" t="s">
        <v>259</v>
      </c>
      <c r="G116" s="100" t="s">
        <v>260</v>
      </c>
    </row>
    <row r="117" spans="1:7" ht="25.5">
      <c r="A117" s="117" t="s">
        <v>85</v>
      </c>
      <c r="B117" s="19">
        <v>1</v>
      </c>
      <c r="C117" s="100" t="s">
        <v>504</v>
      </c>
      <c r="D117" s="100" t="s">
        <v>505</v>
      </c>
      <c r="E117" s="108" t="s">
        <v>136</v>
      </c>
      <c r="F117" s="104" t="s">
        <v>506</v>
      </c>
      <c r="G117" s="100" t="s">
        <v>150</v>
      </c>
    </row>
    <row r="118" spans="1:7" ht="12.75">
      <c r="A118" s="138" t="s">
        <v>109</v>
      </c>
      <c r="B118" s="140">
        <v>4</v>
      </c>
      <c r="C118" s="100" t="s">
        <v>507</v>
      </c>
      <c r="D118" s="100" t="s">
        <v>508</v>
      </c>
      <c r="E118" s="108" t="s">
        <v>168</v>
      </c>
      <c r="F118" s="104" t="s">
        <v>509</v>
      </c>
      <c r="G118" s="100" t="s">
        <v>510</v>
      </c>
    </row>
    <row r="119" spans="1:7" ht="12.75">
      <c r="A119" s="143"/>
      <c r="B119" s="142"/>
      <c r="C119" s="100" t="s">
        <v>261</v>
      </c>
      <c r="D119" s="100" t="s">
        <v>262</v>
      </c>
      <c r="E119" s="108" t="s">
        <v>136</v>
      </c>
      <c r="F119" s="104" t="s">
        <v>263</v>
      </c>
      <c r="G119" s="100" t="s">
        <v>264</v>
      </c>
    </row>
    <row r="120" spans="1:7" ht="25.5">
      <c r="A120" s="143"/>
      <c r="B120" s="142"/>
      <c r="C120" s="100" t="s">
        <v>511</v>
      </c>
      <c r="D120" s="100" t="s">
        <v>512</v>
      </c>
      <c r="E120" s="108" t="s">
        <v>136</v>
      </c>
      <c r="F120" s="104" t="s">
        <v>513</v>
      </c>
      <c r="G120" s="100" t="s">
        <v>514</v>
      </c>
    </row>
    <row r="121" spans="1:7" ht="12.75">
      <c r="A121" s="139"/>
      <c r="B121" s="141"/>
      <c r="C121" s="100" t="s">
        <v>507</v>
      </c>
      <c r="D121" s="100" t="s">
        <v>515</v>
      </c>
      <c r="E121" s="108" t="s">
        <v>136</v>
      </c>
      <c r="F121" s="104" t="s">
        <v>516</v>
      </c>
      <c r="G121" s="100" t="s">
        <v>517</v>
      </c>
    </row>
    <row r="122" spans="1:7" ht="12.75">
      <c r="A122" s="119" t="s">
        <v>86</v>
      </c>
      <c r="B122" s="19">
        <v>1</v>
      </c>
      <c r="C122" s="100" t="s">
        <v>518</v>
      </c>
      <c r="D122" s="100" t="s">
        <v>519</v>
      </c>
      <c r="E122" s="108" t="s">
        <v>136</v>
      </c>
      <c r="F122" s="104" t="s">
        <v>520</v>
      </c>
      <c r="G122" s="100" t="s">
        <v>221</v>
      </c>
    </row>
    <row r="123" spans="1:7" ht="12.75">
      <c r="A123" s="119" t="s">
        <v>87</v>
      </c>
      <c r="B123" s="19">
        <v>1</v>
      </c>
      <c r="C123" s="111" t="s">
        <v>521</v>
      </c>
      <c r="D123" s="89" t="s">
        <v>522</v>
      </c>
      <c r="E123" s="109" t="s">
        <v>147</v>
      </c>
      <c r="F123" s="89" t="s">
        <v>523</v>
      </c>
      <c r="G123" s="89" t="s">
        <v>524</v>
      </c>
    </row>
    <row r="124" spans="1:7" ht="12.75">
      <c r="A124" s="118" t="s">
        <v>88</v>
      </c>
      <c r="B124" s="20">
        <v>1</v>
      </c>
      <c r="C124" s="100" t="s">
        <v>265</v>
      </c>
      <c r="D124" s="100" t="s">
        <v>266</v>
      </c>
      <c r="E124" s="108" t="s">
        <v>136</v>
      </c>
      <c r="F124" s="104" t="s">
        <v>267</v>
      </c>
      <c r="G124" s="100" t="s">
        <v>264</v>
      </c>
    </row>
    <row r="125" spans="1:7" ht="12.75">
      <c r="A125" s="138" t="s">
        <v>91</v>
      </c>
      <c r="B125" s="140">
        <v>10</v>
      </c>
      <c r="C125" s="100" t="s">
        <v>525</v>
      </c>
      <c r="D125" s="100" t="s">
        <v>526</v>
      </c>
      <c r="E125" s="108" t="s">
        <v>168</v>
      </c>
      <c r="F125" s="104" t="s">
        <v>527</v>
      </c>
      <c r="G125" s="100" t="s">
        <v>528</v>
      </c>
    </row>
    <row r="126" spans="1:7" ht="25.5">
      <c r="A126" s="143"/>
      <c r="B126" s="142"/>
      <c r="C126" s="100" t="s">
        <v>529</v>
      </c>
      <c r="D126" s="100" t="s">
        <v>530</v>
      </c>
      <c r="E126" s="108" t="s">
        <v>168</v>
      </c>
      <c r="F126" s="104" t="s">
        <v>531</v>
      </c>
      <c r="G126" s="100" t="s">
        <v>532</v>
      </c>
    </row>
    <row r="127" spans="1:7" ht="12.75">
      <c r="A127" s="143"/>
      <c r="B127" s="142"/>
      <c r="C127" s="100" t="s">
        <v>525</v>
      </c>
      <c r="D127" s="100" t="s">
        <v>533</v>
      </c>
      <c r="E127" s="109" t="s">
        <v>147</v>
      </c>
      <c r="F127" s="104" t="s">
        <v>534</v>
      </c>
      <c r="G127" s="100" t="s">
        <v>535</v>
      </c>
    </row>
    <row r="128" spans="1:7" ht="12.75">
      <c r="A128" s="143"/>
      <c r="B128" s="142"/>
      <c r="C128" s="100" t="s">
        <v>536</v>
      </c>
      <c r="D128" s="100" t="s">
        <v>537</v>
      </c>
      <c r="E128" s="108" t="s">
        <v>168</v>
      </c>
      <c r="F128" s="104" t="s">
        <v>538</v>
      </c>
      <c r="G128" s="100" t="s">
        <v>532</v>
      </c>
    </row>
    <row r="129" spans="1:7" ht="25.5">
      <c r="A129" s="143"/>
      <c r="B129" s="142"/>
      <c r="C129" s="100" t="s">
        <v>536</v>
      </c>
      <c r="D129" s="100" t="s">
        <v>646</v>
      </c>
      <c r="E129" s="108" t="s">
        <v>136</v>
      </c>
      <c r="F129" s="104" t="s">
        <v>539</v>
      </c>
      <c r="G129" s="100" t="s">
        <v>540</v>
      </c>
    </row>
    <row r="130" spans="1:7" ht="23.25" customHeight="1">
      <c r="A130" s="143"/>
      <c r="B130" s="142"/>
      <c r="C130" s="100" t="s">
        <v>536</v>
      </c>
      <c r="D130" s="100" t="s">
        <v>541</v>
      </c>
      <c r="E130" s="109" t="s">
        <v>147</v>
      </c>
      <c r="F130" s="104" t="s">
        <v>542</v>
      </c>
      <c r="G130" s="100" t="s">
        <v>198</v>
      </c>
    </row>
    <row r="131" spans="1:7" ht="23.25" customHeight="1">
      <c r="A131" s="143"/>
      <c r="B131" s="142"/>
      <c r="C131" s="100" t="s">
        <v>536</v>
      </c>
      <c r="D131" s="100" t="s">
        <v>543</v>
      </c>
      <c r="E131" s="108" t="s">
        <v>136</v>
      </c>
      <c r="F131" s="104" t="s">
        <v>544</v>
      </c>
      <c r="G131" s="100" t="s">
        <v>532</v>
      </c>
    </row>
    <row r="132" spans="1:7" ht="34.5" customHeight="1">
      <c r="A132" s="143"/>
      <c r="B132" s="142"/>
      <c r="C132" s="100" t="s">
        <v>536</v>
      </c>
      <c r="D132" s="100" t="s">
        <v>545</v>
      </c>
      <c r="E132" s="108" t="s">
        <v>136</v>
      </c>
      <c r="F132" s="104" t="s">
        <v>546</v>
      </c>
      <c r="G132" s="100" t="s">
        <v>547</v>
      </c>
    </row>
    <row r="133" spans="1:7" ht="23.25" customHeight="1">
      <c r="A133" s="143"/>
      <c r="B133" s="142"/>
      <c r="C133" s="100" t="s">
        <v>536</v>
      </c>
      <c r="D133" s="100" t="s">
        <v>548</v>
      </c>
      <c r="E133" s="108" t="s">
        <v>136</v>
      </c>
      <c r="F133" s="104" t="s">
        <v>549</v>
      </c>
      <c r="G133" s="100" t="s">
        <v>150</v>
      </c>
    </row>
    <row r="134" spans="1:7" ht="34.5" customHeight="1">
      <c r="A134" s="139"/>
      <c r="B134" s="141"/>
      <c r="C134" s="100" t="s">
        <v>550</v>
      </c>
      <c r="D134" s="100" t="s">
        <v>551</v>
      </c>
      <c r="E134" s="109" t="s">
        <v>147</v>
      </c>
      <c r="F134" s="104" t="s">
        <v>552</v>
      </c>
      <c r="G134" s="100" t="s">
        <v>553</v>
      </c>
    </row>
    <row r="135" spans="1:7" ht="68.25" customHeight="1">
      <c r="A135" s="138" t="s">
        <v>92</v>
      </c>
      <c r="B135" s="140">
        <v>2</v>
      </c>
      <c r="C135" s="111" t="s">
        <v>554</v>
      </c>
      <c r="D135" s="100" t="s">
        <v>555</v>
      </c>
      <c r="E135" s="109" t="s">
        <v>147</v>
      </c>
      <c r="F135" s="116" t="s">
        <v>556</v>
      </c>
      <c r="G135" s="100" t="s">
        <v>557</v>
      </c>
    </row>
    <row r="136" spans="1:7" ht="23.25" customHeight="1">
      <c r="A136" s="139"/>
      <c r="B136" s="141"/>
      <c r="C136" s="100" t="s">
        <v>268</v>
      </c>
      <c r="D136" s="100" t="s">
        <v>269</v>
      </c>
      <c r="E136" s="108" t="s">
        <v>136</v>
      </c>
      <c r="F136" s="104" t="s">
        <v>270</v>
      </c>
      <c r="G136" s="100" t="s">
        <v>271</v>
      </c>
    </row>
    <row r="137" spans="1:7" ht="23.25" customHeight="1">
      <c r="A137" s="118" t="s">
        <v>93</v>
      </c>
      <c r="B137" s="20">
        <v>1</v>
      </c>
      <c r="C137" s="100" t="s">
        <v>558</v>
      </c>
      <c r="D137" s="100" t="s">
        <v>559</v>
      </c>
      <c r="E137" s="109" t="s">
        <v>147</v>
      </c>
      <c r="F137" s="104" t="s">
        <v>560</v>
      </c>
      <c r="G137" s="100" t="s">
        <v>561</v>
      </c>
    </row>
    <row r="138" spans="1:7" ht="34.5" customHeight="1">
      <c r="A138" s="138" t="s">
        <v>95</v>
      </c>
      <c r="B138" s="140">
        <v>4</v>
      </c>
      <c r="C138" s="100" t="s">
        <v>562</v>
      </c>
      <c r="D138" s="100" t="s">
        <v>563</v>
      </c>
      <c r="E138" s="108" t="s">
        <v>136</v>
      </c>
      <c r="F138" s="104" t="s">
        <v>564</v>
      </c>
      <c r="G138" s="100" t="s">
        <v>150</v>
      </c>
    </row>
    <row r="139" spans="1:7" ht="25.5">
      <c r="A139" s="143"/>
      <c r="B139" s="142"/>
      <c r="C139" s="100" t="s">
        <v>565</v>
      </c>
      <c r="D139" s="100" t="s">
        <v>566</v>
      </c>
      <c r="E139" s="108" t="s">
        <v>168</v>
      </c>
      <c r="F139" s="104" t="s">
        <v>567</v>
      </c>
      <c r="G139" s="100" t="s">
        <v>568</v>
      </c>
    </row>
    <row r="140" spans="1:7" ht="25.5">
      <c r="A140" s="143"/>
      <c r="B140" s="142"/>
      <c r="C140" s="100" t="s">
        <v>562</v>
      </c>
      <c r="D140" s="100" t="s">
        <v>569</v>
      </c>
      <c r="E140" s="109" t="s">
        <v>147</v>
      </c>
      <c r="F140" s="104" t="s">
        <v>570</v>
      </c>
      <c r="G140" s="100" t="s">
        <v>571</v>
      </c>
    </row>
    <row r="141" spans="1:7" ht="34.5" customHeight="1">
      <c r="A141" s="139"/>
      <c r="B141" s="141"/>
      <c r="C141" s="100" t="s">
        <v>565</v>
      </c>
      <c r="D141" s="100" t="s">
        <v>572</v>
      </c>
      <c r="E141" s="109" t="s">
        <v>147</v>
      </c>
      <c r="F141" s="104" t="s">
        <v>573</v>
      </c>
      <c r="G141" s="100" t="s">
        <v>535</v>
      </c>
    </row>
    <row r="142" spans="1:7" ht="34.5" customHeight="1">
      <c r="A142" s="138" t="s">
        <v>602</v>
      </c>
      <c r="B142" s="140">
        <v>2</v>
      </c>
      <c r="C142" s="100" t="s">
        <v>574</v>
      </c>
      <c r="D142" s="100" t="s">
        <v>575</v>
      </c>
      <c r="E142" s="109" t="s">
        <v>147</v>
      </c>
      <c r="F142" s="104" t="s">
        <v>576</v>
      </c>
      <c r="G142" s="100" t="s">
        <v>577</v>
      </c>
    </row>
    <row r="143" spans="1:7" ht="23.25" customHeight="1">
      <c r="A143" s="139"/>
      <c r="B143" s="141"/>
      <c r="C143" s="100" t="s">
        <v>574</v>
      </c>
      <c r="D143" s="100" t="s">
        <v>578</v>
      </c>
      <c r="E143" s="108" t="s">
        <v>136</v>
      </c>
      <c r="F143" s="104" t="s">
        <v>579</v>
      </c>
      <c r="G143" s="100" t="s">
        <v>150</v>
      </c>
    </row>
    <row r="144" spans="1:2" ht="12.75">
      <c r="A144" s="122" t="s">
        <v>607</v>
      </c>
      <c r="B144" s="106">
        <f>SUM(B4:B143)</f>
        <v>140</v>
      </c>
    </row>
    <row r="146" ht="12.75">
      <c r="A146" s="53" t="s">
        <v>113</v>
      </c>
    </row>
    <row r="149" ht="34.5" customHeight="1"/>
    <row r="150" ht="23.25" customHeight="1"/>
    <row r="151" ht="34.5" customHeight="1"/>
    <row r="152" ht="34.5" customHeight="1"/>
    <row r="153" ht="23.25" customHeight="1"/>
    <row r="154" ht="23.25" customHeight="1"/>
    <row r="156" ht="34.5" customHeight="1"/>
    <row r="157" ht="23.25" customHeight="1"/>
    <row r="159" ht="23.25" customHeight="1"/>
    <row r="161" ht="34.5" customHeight="1"/>
    <row r="162" ht="45.75" customHeight="1"/>
    <row r="163" ht="34.5" customHeight="1"/>
    <row r="165" ht="23.25" customHeight="1"/>
    <row r="166" ht="34.5" customHeight="1"/>
    <row r="167" ht="34.5" customHeight="1"/>
    <row r="168" ht="23.25" customHeight="1"/>
    <row r="169" ht="34.5" customHeight="1"/>
    <row r="170" ht="34.5" customHeight="1"/>
    <row r="171" ht="34.5" customHeight="1"/>
    <row r="172" ht="34.5" customHeight="1"/>
    <row r="173" ht="34.5" customHeight="1"/>
    <row r="174" ht="12.75" customHeight="1"/>
    <row r="177" ht="34.5" customHeight="1"/>
    <row r="178" ht="23.25" customHeight="1"/>
    <row r="179" ht="23.25" customHeight="1"/>
    <row r="180" ht="23.25" customHeight="1"/>
    <row r="181" ht="23.25" customHeight="1"/>
    <row r="182" ht="34.5" customHeight="1"/>
    <row r="183" ht="34.5" customHeight="1"/>
    <row r="184" ht="34.5" customHeight="1"/>
    <row r="185" ht="23.25" customHeight="1"/>
    <row r="186" ht="34.5" customHeight="1"/>
    <row r="187" ht="34.5" customHeight="1"/>
    <row r="188" ht="34.5" customHeight="1"/>
    <row r="189" ht="23.25" customHeight="1"/>
    <row r="190" ht="45.75" customHeight="1"/>
    <row r="191" ht="34.5" customHeight="1"/>
    <row r="192" ht="34.5" customHeight="1"/>
    <row r="194" ht="34.5" customHeight="1"/>
    <row r="195" ht="34.5" customHeight="1"/>
    <row r="196" ht="45.75" customHeight="1"/>
    <row r="197" ht="34.5" customHeight="1"/>
    <row r="198" ht="23.25" customHeight="1"/>
    <row r="199" ht="45.75" customHeight="1"/>
    <row r="200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45.75" customHeight="1"/>
    <row r="213" ht="34.5" customHeight="1"/>
    <row r="215" ht="34.5" customHeight="1"/>
    <row r="217" ht="34.5" customHeight="1"/>
    <row r="218" ht="23.25" customHeight="1"/>
    <row r="219" ht="45.75" customHeight="1"/>
    <row r="220" ht="34.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23.25" customHeight="1"/>
    <row r="236" ht="23.25" customHeight="1"/>
    <row r="237" ht="34.5" customHeight="1"/>
    <row r="238" ht="34.5" customHeight="1"/>
    <row r="239" ht="45.75" customHeight="1"/>
    <row r="241" ht="34.5" customHeight="1"/>
    <row r="243" ht="34.5" customHeight="1"/>
    <row r="244" ht="34.5" customHeight="1"/>
    <row r="246" ht="34.5" customHeight="1"/>
    <row r="247" ht="45.75" customHeight="1"/>
    <row r="248" ht="23.25" customHeight="1"/>
    <row r="249" ht="34.5" customHeight="1"/>
    <row r="250" ht="45.75" customHeight="1"/>
    <row r="251" ht="34.5" customHeight="1"/>
    <row r="252" ht="45.75" customHeight="1"/>
    <row r="253" ht="34.5" customHeight="1"/>
    <row r="254" ht="45.75" customHeight="1"/>
    <row r="255" ht="34.5" customHeight="1"/>
    <row r="256" ht="45.75" customHeight="1"/>
    <row r="257" ht="34.5" customHeight="1"/>
    <row r="258" ht="23.25" customHeight="1"/>
    <row r="259" ht="34.5" customHeight="1"/>
    <row r="260" ht="34.5" customHeight="1"/>
    <row r="262" ht="34.5" customHeight="1"/>
    <row r="263" ht="23.25" customHeight="1"/>
    <row r="264" ht="23.25" customHeight="1"/>
    <row r="265" ht="34.5" customHeight="1"/>
    <row r="266" ht="34.5" customHeight="1"/>
    <row r="267" ht="34.5" customHeight="1"/>
  </sheetData>
  <sheetProtection/>
  <mergeCells count="62">
    <mergeCell ref="A36:A43"/>
    <mergeCell ref="B36:B43"/>
    <mergeCell ref="A56:A62"/>
    <mergeCell ref="B56:B62"/>
    <mergeCell ref="A44:A45"/>
    <mergeCell ref="B44:B45"/>
    <mergeCell ref="A51:A55"/>
    <mergeCell ref="B51:B55"/>
    <mergeCell ref="B48:B49"/>
    <mergeCell ref="A48:A49"/>
    <mergeCell ref="A23:A25"/>
    <mergeCell ref="B23:B25"/>
    <mergeCell ref="A26:A27"/>
    <mergeCell ref="B26:B27"/>
    <mergeCell ref="A28:A34"/>
    <mergeCell ref="B28:B34"/>
    <mergeCell ref="B125:B134"/>
    <mergeCell ref="A77:A78"/>
    <mergeCell ref="B77:B78"/>
    <mergeCell ref="A79:A80"/>
    <mergeCell ref="B79:B80"/>
    <mergeCell ref="A81:A83"/>
    <mergeCell ref="A135:A136"/>
    <mergeCell ref="B135:B136"/>
    <mergeCell ref="A90:A92"/>
    <mergeCell ref="B90:B92"/>
    <mergeCell ref="A96:A97"/>
    <mergeCell ref="B96:B97"/>
    <mergeCell ref="B101:B104"/>
    <mergeCell ref="A105:A109"/>
    <mergeCell ref="B105:B109"/>
    <mergeCell ref="A125:A134"/>
    <mergeCell ref="B10:B11"/>
    <mergeCell ref="A138:A141"/>
    <mergeCell ref="B138:B141"/>
    <mergeCell ref="A110:A112"/>
    <mergeCell ref="B110:B112"/>
    <mergeCell ref="A118:A121"/>
    <mergeCell ref="B118:B121"/>
    <mergeCell ref="B81:B83"/>
    <mergeCell ref="A88:A89"/>
    <mergeCell ref="B88:B89"/>
    <mergeCell ref="B72:B73"/>
    <mergeCell ref="A1:G1"/>
    <mergeCell ref="A142:A143"/>
    <mergeCell ref="B142:B143"/>
    <mergeCell ref="A98:A100"/>
    <mergeCell ref="B98:B100"/>
    <mergeCell ref="A101:A104"/>
    <mergeCell ref="A4:A8"/>
    <mergeCell ref="B4:B8"/>
    <mergeCell ref="A10:A11"/>
    <mergeCell ref="G101:G102"/>
    <mergeCell ref="A75:A76"/>
    <mergeCell ref="B75:B76"/>
    <mergeCell ref="B12:B14"/>
    <mergeCell ref="A18:A19"/>
    <mergeCell ref="B18:B19"/>
    <mergeCell ref="A12:A14"/>
    <mergeCell ref="A63:A71"/>
    <mergeCell ref="B63:B71"/>
    <mergeCell ref="A72:A7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1.57421875" style="0" customWidth="1"/>
    <col min="2" max="2" width="14.421875" style="0" bestFit="1" customWidth="1"/>
    <col min="3" max="3" width="16.28125" style="0" customWidth="1"/>
    <col min="4" max="4" width="13.00390625" style="0" customWidth="1"/>
    <col min="5" max="6" width="13.421875" style="0" customWidth="1"/>
    <col min="7" max="7" width="10.140625" style="0" customWidth="1"/>
    <col min="8" max="8" width="13.57421875" style="0" customWidth="1"/>
    <col min="9" max="9" width="16.28125" style="0" customWidth="1"/>
    <col min="10" max="14" width="0" style="0" hidden="1" customWidth="1"/>
  </cols>
  <sheetData>
    <row r="1" spans="1:9" ht="30.75" customHeight="1">
      <c r="A1" s="144" t="s">
        <v>132</v>
      </c>
      <c r="B1" s="145"/>
      <c r="C1" s="145"/>
      <c r="D1" s="145"/>
      <c r="E1" s="145"/>
      <c r="F1" s="145"/>
      <c r="G1" s="145"/>
      <c r="H1" s="145"/>
      <c r="I1" s="145"/>
    </row>
    <row r="3" spans="1:9" ht="42" customHeight="1" thickBot="1">
      <c r="A3" s="25" t="s">
        <v>124</v>
      </c>
      <c r="B3" s="14" t="s">
        <v>594</v>
      </c>
      <c r="C3" s="14" t="s">
        <v>581</v>
      </c>
      <c r="D3" s="14" t="s">
        <v>582</v>
      </c>
      <c r="E3" s="14" t="s">
        <v>583</v>
      </c>
      <c r="F3" s="14" t="s">
        <v>584</v>
      </c>
      <c r="G3" s="14" t="s">
        <v>585</v>
      </c>
      <c r="H3" s="14" t="s">
        <v>586</v>
      </c>
      <c r="I3" s="40" t="s">
        <v>608</v>
      </c>
    </row>
    <row r="4" spans="1:13" ht="12.75">
      <c r="A4" s="123" t="s">
        <v>0</v>
      </c>
      <c r="B4" s="26">
        <v>6</v>
      </c>
      <c r="C4" s="26">
        <v>5</v>
      </c>
      <c r="D4" s="27" t="s">
        <v>125</v>
      </c>
      <c r="E4" s="26">
        <v>2</v>
      </c>
      <c r="F4" s="26">
        <v>10</v>
      </c>
      <c r="G4" s="26">
        <v>3</v>
      </c>
      <c r="H4" s="9">
        <f>SUM(B4:G4)</f>
        <v>26</v>
      </c>
      <c r="I4" s="41">
        <v>1</v>
      </c>
      <c r="J4" s="163" t="s">
        <v>610</v>
      </c>
      <c r="K4" s="55"/>
      <c r="L4" s="55"/>
      <c r="M4" s="55"/>
    </row>
    <row r="5" spans="1:13" ht="12.75">
      <c r="A5" s="124" t="s">
        <v>587</v>
      </c>
      <c r="B5" s="26">
        <v>2</v>
      </c>
      <c r="C5" s="28">
        <v>1</v>
      </c>
      <c r="D5" s="27" t="s">
        <v>125</v>
      </c>
      <c r="E5" s="27" t="s">
        <v>125</v>
      </c>
      <c r="F5" s="26">
        <v>2</v>
      </c>
      <c r="G5" s="26">
        <v>2</v>
      </c>
      <c r="H5" s="9">
        <f aca="true" t="shared" si="0" ref="H5:H15">SUM(B5:G5)</f>
        <v>7</v>
      </c>
      <c r="I5" s="42">
        <v>4</v>
      </c>
      <c r="J5" s="164"/>
      <c r="K5" s="56"/>
      <c r="L5" s="56"/>
      <c r="M5" s="56"/>
    </row>
    <row r="6" spans="1:10" ht="12.75">
      <c r="A6" s="124" t="s">
        <v>1</v>
      </c>
      <c r="B6" s="27">
        <v>1</v>
      </c>
      <c r="C6" s="27">
        <v>2</v>
      </c>
      <c r="D6" s="27" t="s">
        <v>125</v>
      </c>
      <c r="E6" s="27">
        <v>2</v>
      </c>
      <c r="F6" s="27">
        <v>2</v>
      </c>
      <c r="G6" s="27" t="s">
        <v>125</v>
      </c>
      <c r="H6" s="9">
        <f t="shared" si="0"/>
        <v>7</v>
      </c>
      <c r="I6" s="43"/>
      <c r="J6" s="164"/>
    </row>
    <row r="7" spans="1:10" ht="12.75">
      <c r="A7" s="124" t="s">
        <v>2</v>
      </c>
      <c r="B7" s="27">
        <v>1</v>
      </c>
      <c r="C7" s="27" t="s">
        <v>125</v>
      </c>
      <c r="D7" s="27" t="s">
        <v>125</v>
      </c>
      <c r="E7" s="27">
        <v>2</v>
      </c>
      <c r="F7" s="27">
        <v>3</v>
      </c>
      <c r="G7" s="27">
        <v>4</v>
      </c>
      <c r="H7" s="9">
        <f t="shared" si="0"/>
        <v>10</v>
      </c>
      <c r="I7" s="43"/>
      <c r="J7" s="164"/>
    </row>
    <row r="8" spans="1:12" ht="12.75">
      <c r="A8" s="124" t="s">
        <v>3</v>
      </c>
      <c r="B8" s="27" t="s">
        <v>125</v>
      </c>
      <c r="C8" s="27" t="s">
        <v>125</v>
      </c>
      <c r="D8" s="27" t="s">
        <v>125</v>
      </c>
      <c r="E8" s="27" t="s">
        <v>125</v>
      </c>
      <c r="F8" s="27">
        <v>1</v>
      </c>
      <c r="G8" s="27">
        <v>3</v>
      </c>
      <c r="H8" s="9">
        <f t="shared" si="0"/>
        <v>4</v>
      </c>
      <c r="I8" s="43"/>
      <c r="J8" s="164"/>
      <c r="K8" s="57">
        <f>SUM(H4:H12)</f>
        <v>74</v>
      </c>
      <c r="L8">
        <f>SUM(I4:I12)</f>
        <v>5</v>
      </c>
    </row>
    <row r="9" spans="1:10" ht="12.75">
      <c r="A9" s="124" t="s">
        <v>4</v>
      </c>
      <c r="B9" s="27">
        <v>2</v>
      </c>
      <c r="C9" s="27" t="s">
        <v>125</v>
      </c>
      <c r="D9" s="27">
        <v>1</v>
      </c>
      <c r="E9" s="27" t="s">
        <v>125</v>
      </c>
      <c r="F9" s="27" t="s">
        <v>125</v>
      </c>
      <c r="G9" s="27">
        <v>3</v>
      </c>
      <c r="H9" s="9">
        <f t="shared" si="0"/>
        <v>6</v>
      </c>
      <c r="I9" s="43"/>
      <c r="J9" s="164"/>
    </row>
    <row r="10" spans="1:10" ht="12.75">
      <c r="A10" s="124" t="s">
        <v>5</v>
      </c>
      <c r="B10" s="27" t="s">
        <v>125</v>
      </c>
      <c r="C10" s="27">
        <v>1</v>
      </c>
      <c r="D10" s="27" t="s">
        <v>125</v>
      </c>
      <c r="E10" s="27">
        <v>1</v>
      </c>
      <c r="F10" s="27">
        <v>1</v>
      </c>
      <c r="G10" s="27" t="s">
        <v>125</v>
      </c>
      <c r="H10" s="9">
        <f t="shared" si="0"/>
        <v>3</v>
      </c>
      <c r="I10" s="43"/>
      <c r="J10" s="164"/>
    </row>
    <row r="11" spans="1:10" ht="12.75">
      <c r="A11" s="124" t="s">
        <v>6</v>
      </c>
      <c r="B11" s="27" t="s">
        <v>125</v>
      </c>
      <c r="C11" s="27" t="s">
        <v>125</v>
      </c>
      <c r="D11" s="27">
        <v>2</v>
      </c>
      <c r="E11" s="27" t="s">
        <v>125</v>
      </c>
      <c r="F11" s="27">
        <v>1</v>
      </c>
      <c r="G11" s="27" t="s">
        <v>125</v>
      </c>
      <c r="H11" s="9">
        <f t="shared" si="0"/>
        <v>3</v>
      </c>
      <c r="I11" s="43"/>
      <c r="J11" s="164"/>
    </row>
    <row r="12" spans="1:13" ht="13.5" thickBot="1">
      <c r="A12" s="124" t="s">
        <v>7</v>
      </c>
      <c r="B12" s="28">
        <v>2</v>
      </c>
      <c r="C12" s="27" t="s">
        <v>125</v>
      </c>
      <c r="D12" s="27" t="s">
        <v>125</v>
      </c>
      <c r="E12" s="28">
        <v>2</v>
      </c>
      <c r="F12" s="28">
        <v>1</v>
      </c>
      <c r="G12" s="28">
        <v>3</v>
      </c>
      <c r="H12" s="9">
        <f t="shared" si="0"/>
        <v>8</v>
      </c>
      <c r="I12" s="42"/>
      <c r="J12" s="165"/>
      <c r="K12" s="58"/>
      <c r="L12" s="58"/>
      <c r="M12" s="58"/>
    </row>
    <row r="13" spans="1:12" ht="13.5" thickBot="1">
      <c r="A13" s="124" t="s">
        <v>8</v>
      </c>
      <c r="B13" s="27" t="s">
        <v>125</v>
      </c>
      <c r="C13" s="27">
        <v>3</v>
      </c>
      <c r="D13" s="27" t="s">
        <v>125</v>
      </c>
      <c r="E13" s="27" t="s">
        <v>125</v>
      </c>
      <c r="F13" s="27" t="s">
        <v>125</v>
      </c>
      <c r="G13" s="27" t="s">
        <v>125</v>
      </c>
      <c r="H13" s="9">
        <f t="shared" si="0"/>
        <v>3</v>
      </c>
      <c r="I13" s="43"/>
      <c r="J13" s="59" t="s">
        <v>611</v>
      </c>
      <c r="K13">
        <f>H13</f>
        <v>3</v>
      </c>
      <c r="L13">
        <f>I13</f>
        <v>0</v>
      </c>
    </row>
    <row r="14" spans="1:10" ht="12.75">
      <c r="A14" s="124" t="s">
        <v>9</v>
      </c>
      <c r="B14" s="27" t="s">
        <v>125</v>
      </c>
      <c r="C14" s="27" t="s">
        <v>125</v>
      </c>
      <c r="D14" s="27" t="s">
        <v>125</v>
      </c>
      <c r="E14" s="27" t="s">
        <v>125</v>
      </c>
      <c r="F14" s="27">
        <v>1</v>
      </c>
      <c r="G14" s="27" t="s">
        <v>125</v>
      </c>
      <c r="H14" s="9">
        <f t="shared" si="0"/>
        <v>1</v>
      </c>
      <c r="I14" s="43"/>
      <c r="J14" s="166" t="s">
        <v>612</v>
      </c>
    </row>
    <row r="15" spans="1:12" ht="12.75">
      <c r="A15" s="124" t="s">
        <v>10</v>
      </c>
      <c r="B15" s="27" t="s">
        <v>125</v>
      </c>
      <c r="C15" s="27" t="s">
        <v>125</v>
      </c>
      <c r="D15" s="27" t="s">
        <v>125</v>
      </c>
      <c r="E15" s="27" t="s">
        <v>125</v>
      </c>
      <c r="F15" s="27">
        <v>1</v>
      </c>
      <c r="G15" s="27" t="s">
        <v>125</v>
      </c>
      <c r="H15" s="9">
        <f t="shared" si="0"/>
        <v>1</v>
      </c>
      <c r="I15" s="43"/>
      <c r="J15" s="167"/>
      <c r="K15">
        <f>SUM(H14:H17)</f>
        <v>25</v>
      </c>
      <c r="L15">
        <f>SUM(I14:I17)</f>
        <v>1</v>
      </c>
    </row>
    <row r="16" spans="1:10" ht="12.75">
      <c r="A16" s="124" t="s">
        <v>11</v>
      </c>
      <c r="B16" s="27">
        <v>3</v>
      </c>
      <c r="C16" s="27">
        <v>6</v>
      </c>
      <c r="D16" s="27">
        <v>1</v>
      </c>
      <c r="E16" s="27" t="s">
        <v>125</v>
      </c>
      <c r="F16" s="27">
        <v>7</v>
      </c>
      <c r="G16" s="27">
        <v>2</v>
      </c>
      <c r="H16" s="9">
        <f>SUM(B16:G16)</f>
        <v>19</v>
      </c>
      <c r="I16" s="44">
        <v>1</v>
      </c>
      <c r="J16" s="167"/>
    </row>
    <row r="17" spans="1:10" ht="13.5" thickBot="1">
      <c r="A17" s="124" t="s">
        <v>12</v>
      </c>
      <c r="B17" s="27">
        <v>1</v>
      </c>
      <c r="C17" s="27">
        <v>1</v>
      </c>
      <c r="D17" s="27" t="s">
        <v>125</v>
      </c>
      <c r="E17" s="27" t="s">
        <v>125</v>
      </c>
      <c r="F17" s="27">
        <v>2</v>
      </c>
      <c r="G17" s="27" t="s">
        <v>125</v>
      </c>
      <c r="H17" s="9">
        <f aca="true" t="shared" si="1" ref="H17:H80">SUM(B17:G17)</f>
        <v>4</v>
      </c>
      <c r="I17" s="43"/>
      <c r="J17" s="168"/>
    </row>
    <row r="18" spans="1:10" ht="12.75">
      <c r="A18" s="125" t="s">
        <v>13</v>
      </c>
      <c r="B18" s="27">
        <v>1</v>
      </c>
      <c r="C18" s="27">
        <v>2</v>
      </c>
      <c r="D18" s="27" t="s">
        <v>125</v>
      </c>
      <c r="E18" s="27" t="s">
        <v>125</v>
      </c>
      <c r="F18" s="27" t="s">
        <v>125</v>
      </c>
      <c r="G18" s="27" t="s">
        <v>125</v>
      </c>
      <c r="H18" s="9">
        <f t="shared" si="1"/>
        <v>3</v>
      </c>
      <c r="I18" s="43"/>
      <c r="J18" s="166" t="s">
        <v>613</v>
      </c>
    </row>
    <row r="19" spans="1:10" ht="12.75">
      <c r="A19" s="125" t="s">
        <v>588</v>
      </c>
      <c r="B19" s="27" t="s">
        <v>125</v>
      </c>
      <c r="C19" s="27" t="s">
        <v>125</v>
      </c>
      <c r="D19" s="27" t="s">
        <v>125</v>
      </c>
      <c r="E19" s="27">
        <v>1</v>
      </c>
      <c r="F19" s="27">
        <v>1</v>
      </c>
      <c r="G19" s="27">
        <v>3</v>
      </c>
      <c r="H19" s="9">
        <f t="shared" si="1"/>
        <v>5</v>
      </c>
      <c r="I19" s="43"/>
      <c r="J19" s="167"/>
    </row>
    <row r="20" spans="1:10" ht="12.75">
      <c r="A20" s="125" t="s">
        <v>98</v>
      </c>
      <c r="B20" s="27" t="s">
        <v>125</v>
      </c>
      <c r="C20" s="27" t="s">
        <v>125</v>
      </c>
      <c r="D20" s="27" t="s">
        <v>125</v>
      </c>
      <c r="E20" s="27">
        <v>3</v>
      </c>
      <c r="F20" s="27">
        <v>2</v>
      </c>
      <c r="G20" s="27" t="s">
        <v>125</v>
      </c>
      <c r="H20" s="9">
        <f t="shared" si="1"/>
        <v>5</v>
      </c>
      <c r="I20" s="44">
        <v>1</v>
      </c>
      <c r="J20" s="167"/>
    </row>
    <row r="21" spans="1:10" ht="12.75">
      <c r="A21" s="125" t="s">
        <v>14</v>
      </c>
      <c r="B21" s="27" t="s">
        <v>125</v>
      </c>
      <c r="C21" s="27">
        <v>2</v>
      </c>
      <c r="D21" s="27">
        <v>1</v>
      </c>
      <c r="E21" s="27">
        <v>1</v>
      </c>
      <c r="F21" s="27">
        <v>1</v>
      </c>
      <c r="G21" s="27">
        <v>1</v>
      </c>
      <c r="H21" s="9">
        <f t="shared" si="1"/>
        <v>6</v>
      </c>
      <c r="I21" s="43"/>
      <c r="J21" s="167"/>
    </row>
    <row r="22" spans="1:13" ht="12.75">
      <c r="A22" s="124" t="s">
        <v>15</v>
      </c>
      <c r="B22" s="28" t="s">
        <v>125</v>
      </c>
      <c r="C22" s="28" t="s">
        <v>125</v>
      </c>
      <c r="D22" s="28" t="s">
        <v>125</v>
      </c>
      <c r="E22" s="28" t="s">
        <v>125</v>
      </c>
      <c r="F22" s="28" t="s">
        <v>125</v>
      </c>
      <c r="G22" s="28" t="s">
        <v>125</v>
      </c>
      <c r="H22" s="9">
        <f t="shared" si="1"/>
        <v>0</v>
      </c>
      <c r="I22" s="45"/>
      <c r="J22" s="167"/>
      <c r="K22" s="60"/>
      <c r="L22" s="60"/>
      <c r="M22" s="60"/>
    </row>
    <row r="23" spans="1:10" ht="12.75">
      <c r="A23" s="125" t="s">
        <v>16</v>
      </c>
      <c r="B23" s="27">
        <v>5</v>
      </c>
      <c r="C23" s="27" t="s">
        <v>125</v>
      </c>
      <c r="D23" s="27" t="s">
        <v>125</v>
      </c>
      <c r="E23" s="27">
        <v>1</v>
      </c>
      <c r="F23" s="27">
        <v>8</v>
      </c>
      <c r="G23" s="27">
        <v>1</v>
      </c>
      <c r="H23" s="9">
        <f t="shared" si="1"/>
        <v>15</v>
      </c>
      <c r="I23" s="43"/>
      <c r="J23" s="167"/>
    </row>
    <row r="24" spans="1:12" ht="12.75">
      <c r="A24" s="125" t="s">
        <v>17</v>
      </c>
      <c r="B24" s="27">
        <v>1</v>
      </c>
      <c r="C24" s="27" t="s">
        <v>125</v>
      </c>
      <c r="D24" s="27" t="s">
        <v>125</v>
      </c>
      <c r="E24" s="27" t="s">
        <v>125</v>
      </c>
      <c r="F24" s="27">
        <v>1</v>
      </c>
      <c r="G24" s="27">
        <v>2</v>
      </c>
      <c r="H24" s="9">
        <f t="shared" si="1"/>
        <v>4</v>
      </c>
      <c r="I24" s="44">
        <v>2</v>
      </c>
      <c r="J24" s="167"/>
      <c r="K24" s="57">
        <f>SUM(H18:H30)</f>
        <v>91</v>
      </c>
      <c r="L24">
        <f>SUM(I18:I30)</f>
        <v>3</v>
      </c>
    </row>
    <row r="25" spans="1:10" ht="12.75">
      <c r="A25" s="125" t="s">
        <v>18</v>
      </c>
      <c r="B25" s="27" t="s">
        <v>125</v>
      </c>
      <c r="C25" s="27">
        <v>2</v>
      </c>
      <c r="D25" s="27" t="s">
        <v>125</v>
      </c>
      <c r="E25" s="27">
        <v>1</v>
      </c>
      <c r="F25" s="27">
        <v>1</v>
      </c>
      <c r="G25" s="27">
        <v>1</v>
      </c>
      <c r="H25" s="9">
        <f t="shared" si="1"/>
        <v>5</v>
      </c>
      <c r="I25" s="43"/>
      <c r="J25" s="167"/>
    </row>
    <row r="26" spans="1:10" ht="12.75">
      <c r="A26" s="125" t="s">
        <v>99</v>
      </c>
      <c r="B26" s="27">
        <v>2</v>
      </c>
      <c r="C26" s="27">
        <v>10</v>
      </c>
      <c r="D26" s="27" t="s">
        <v>125</v>
      </c>
      <c r="E26" s="27">
        <v>1</v>
      </c>
      <c r="F26" s="27">
        <v>4</v>
      </c>
      <c r="G26" s="27">
        <v>1</v>
      </c>
      <c r="H26" s="9">
        <f t="shared" si="1"/>
        <v>18</v>
      </c>
      <c r="I26" s="43"/>
      <c r="J26" s="167"/>
    </row>
    <row r="27" spans="1:10" ht="12.75">
      <c r="A27" s="125" t="s">
        <v>19</v>
      </c>
      <c r="B27" s="27" t="s">
        <v>125</v>
      </c>
      <c r="C27" s="27" t="s">
        <v>125</v>
      </c>
      <c r="D27" s="27" t="s">
        <v>125</v>
      </c>
      <c r="E27" s="27" t="s">
        <v>125</v>
      </c>
      <c r="F27" s="27" t="s">
        <v>125</v>
      </c>
      <c r="G27" s="27">
        <v>1</v>
      </c>
      <c r="H27" s="9">
        <f t="shared" si="1"/>
        <v>1</v>
      </c>
      <c r="I27" s="43"/>
      <c r="J27" s="167"/>
    </row>
    <row r="28" spans="1:10" ht="12.75">
      <c r="A28" s="125" t="s">
        <v>20</v>
      </c>
      <c r="B28" s="27" t="s">
        <v>125</v>
      </c>
      <c r="C28" s="27" t="s">
        <v>125</v>
      </c>
      <c r="D28" s="27" t="s">
        <v>125</v>
      </c>
      <c r="E28" s="27">
        <v>2</v>
      </c>
      <c r="F28" s="27" t="s">
        <v>125</v>
      </c>
      <c r="G28" s="27">
        <v>1</v>
      </c>
      <c r="H28" s="9">
        <f t="shared" si="1"/>
        <v>3</v>
      </c>
      <c r="I28" s="43"/>
      <c r="J28" s="167"/>
    </row>
    <row r="29" spans="1:10" ht="12.75">
      <c r="A29" s="125" t="s">
        <v>21</v>
      </c>
      <c r="B29" s="27">
        <v>1</v>
      </c>
      <c r="C29" s="27">
        <v>3</v>
      </c>
      <c r="D29" s="27" t="s">
        <v>125</v>
      </c>
      <c r="E29" s="27">
        <v>2</v>
      </c>
      <c r="F29" s="27">
        <v>5</v>
      </c>
      <c r="G29" s="27">
        <v>9</v>
      </c>
      <c r="H29" s="9">
        <f t="shared" si="1"/>
        <v>20</v>
      </c>
      <c r="I29" s="43"/>
      <c r="J29" s="167"/>
    </row>
    <row r="30" spans="1:10" ht="13.5" thickBot="1">
      <c r="A30" s="125" t="s">
        <v>22</v>
      </c>
      <c r="B30" s="27">
        <v>1</v>
      </c>
      <c r="C30" s="27">
        <v>2</v>
      </c>
      <c r="D30" s="27" t="s">
        <v>125</v>
      </c>
      <c r="E30" s="27">
        <v>1</v>
      </c>
      <c r="F30" s="27">
        <v>1</v>
      </c>
      <c r="G30" s="27">
        <v>1</v>
      </c>
      <c r="H30" s="9">
        <f t="shared" si="1"/>
        <v>6</v>
      </c>
      <c r="I30" s="43"/>
      <c r="J30" s="168"/>
    </row>
    <row r="31" spans="1:12" ht="12.75">
      <c r="A31" s="125" t="s">
        <v>100</v>
      </c>
      <c r="B31" s="27" t="s">
        <v>125</v>
      </c>
      <c r="C31" s="27">
        <v>2</v>
      </c>
      <c r="D31" s="27" t="s">
        <v>125</v>
      </c>
      <c r="E31" s="27" t="s">
        <v>125</v>
      </c>
      <c r="F31" s="27">
        <v>4</v>
      </c>
      <c r="G31" s="27">
        <v>1</v>
      </c>
      <c r="H31" s="9">
        <f t="shared" si="1"/>
        <v>7</v>
      </c>
      <c r="I31" s="43"/>
      <c r="J31" s="166" t="s">
        <v>614</v>
      </c>
      <c r="K31">
        <f>SUM(H31:H32)</f>
        <v>11</v>
      </c>
      <c r="L31">
        <f>SUM(I31:I32)</f>
        <v>0</v>
      </c>
    </row>
    <row r="32" spans="1:13" ht="13.5" thickBot="1">
      <c r="A32" s="125" t="s">
        <v>23</v>
      </c>
      <c r="B32" s="27" t="s">
        <v>125</v>
      </c>
      <c r="C32" s="27">
        <v>1</v>
      </c>
      <c r="D32" s="27">
        <v>1</v>
      </c>
      <c r="E32" s="27" t="s">
        <v>125</v>
      </c>
      <c r="F32" s="27">
        <v>2</v>
      </c>
      <c r="G32" s="27" t="s">
        <v>125</v>
      </c>
      <c r="H32" s="9">
        <f t="shared" si="1"/>
        <v>4</v>
      </c>
      <c r="I32" s="46"/>
      <c r="J32" s="168"/>
      <c r="K32" s="61"/>
      <c r="L32" s="61"/>
      <c r="M32" s="61"/>
    </row>
    <row r="33" spans="1:10" ht="12.75">
      <c r="A33" s="125" t="s">
        <v>24</v>
      </c>
      <c r="B33" s="27">
        <v>4</v>
      </c>
      <c r="C33" s="27">
        <v>8</v>
      </c>
      <c r="D33" s="27" t="s">
        <v>125</v>
      </c>
      <c r="E33" s="27">
        <v>1</v>
      </c>
      <c r="F33" s="27">
        <v>6</v>
      </c>
      <c r="G33" s="27">
        <v>18</v>
      </c>
      <c r="H33" s="9">
        <f t="shared" si="1"/>
        <v>37</v>
      </c>
      <c r="I33" s="27">
        <v>1</v>
      </c>
      <c r="J33" s="166" t="s">
        <v>615</v>
      </c>
    </row>
    <row r="34" spans="1:10" ht="12.75">
      <c r="A34" s="125" t="s">
        <v>25</v>
      </c>
      <c r="B34" s="27" t="s">
        <v>125</v>
      </c>
      <c r="C34" s="27">
        <v>6</v>
      </c>
      <c r="D34" s="27" t="s">
        <v>125</v>
      </c>
      <c r="E34" s="27">
        <v>1</v>
      </c>
      <c r="F34" s="27">
        <v>3</v>
      </c>
      <c r="G34" s="27" t="s">
        <v>125</v>
      </c>
      <c r="H34" s="9">
        <f t="shared" si="1"/>
        <v>10</v>
      </c>
      <c r="I34" s="43"/>
      <c r="J34" s="167"/>
    </row>
    <row r="35" spans="1:10" ht="12.75">
      <c r="A35" s="125" t="s">
        <v>26</v>
      </c>
      <c r="B35" s="27" t="s">
        <v>125</v>
      </c>
      <c r="C35" s="27" t="s">
        <v>125</v>
      </c>
      <c r="D35" s="27" t="s">
        <v>125</v>
      </c>
      <c r="E35" s="27" t="s">
        <v>125</v>
      </c>
      <c r="F35" s="27" t="s">
        <v>125</v>
      </c>
      <c r="G35" s="27">
        <v>1</v>
      </c>
      <c r="H35" s="9">
        <f t="shared" si="1"/>
        <v>1</v>
      </c>
      <c r="I35" s="43"/>
      <c r="J35" s="167"/>
    </row>
    <row r="36" spans="1:12" ht="12.75">
      <c r="A36" s="125" t="s">
        <v>27</v>
      </c>
      <c r="B36" s="27" t="s">
        <v>125</v>
      </c>
      <c r="C36" s="27">
        <v>1</v>
      </c>
      <c r="D36" s="27">
        <v>1</v>
      </c>
      <c r="E36" s="27" t="s">
        <v>125</v>
      </c>
      <c r="F36" s="27">
        <v>1</v>
      </c>
      <c r="G36" s="27" t="s">
        <v>125</v>
      </c>
      <c r="H36" s="9">
        <f t="shared" si="1"/>
        <v>3</v>
      </c>
      <c r="I36" s="43"/>
      <c r="J36" s="167"/>
      <c r="K36" s="57">
        <f>SUM(H33:H39)</f>
        <v>126</v>
      </c>
      <c r="L36">
        <f>SUM(I33:I39)</f>
        <v>12</v>
      </c>
    </row>
    <row r="37" spans="1:10" ht="12.75">
      <c r="A37" s="125" t="s">
        <v>28</v>
      </c>
      <c r="B37" s="27">
        <v>8</v>
      </c>
      <c r="C37" s="27">
        <v>7</v>
      </c>
      <c r="D37" s="27">
        <v>2</v>
      </c>
      <c r="E37" s="27">
        <v>14</v>
      </c>
      <c r="F37" s="27">
        <v>20</v>
      </c>
      <c r="G37" s="27">
        <v>2</v>
      </c>
      <c r="H37" s="9">
        <f t="shared" si="1"/>
        <v>53</v>
      </c>
      <c r="I37" s="44">
        <v>11</v>
      </c>
      <c r="J37" s="167"/>
    </row>
    <row r="38" spans="1:10" ht="12.75">
      <c r="A38" s="125" t="s">
        <v>29</v>
      </c>
      <c r="B38" s="27" t="s">
        <v>125</v>
      </c>
      <c r="C38" s="27">
        <v>4</v>
      </c>
      <c r="D38" s="27" t="s">
        <v>125</v>
      </c>
      <c r="E38" s="27">
        <v>2</v>
      </c>
      <c r="F38" s="27">
        <v>4</v>
      </c>
      <c r="G38" s="27">
        <v>1</v>
      </c>
      <c r="H38" s="9">
        <f t="shared" si="1"/>
        <v>11</v>
      </c>
      <c r="I38" s="43"/>
      <c r="J38" s="167"/>
    </row>
    <row r="39" spans="1:10" ht="13.5" thickBot="1">
      <c r="A39" s="125" t="s">
        <v>30</v>
      </c>
      <c r="B39" s="27" t="s">
        <v>125</v>
      </c>
      <c r="C39" s="27">
        <v>3</v>
      </c>
      <c r="D39" s="27">
        <v>1</v>
      </c>
      <c r="E39" s="27">
        <v>2</v>
      </c>
      <c r="F39" s="27">
        <v>4</v>
      </c>
      <c r="G39" s="27">
        <v>1</v>
      </c>
      <c r="H39" s="9">
        <f t="shared" si="1"/>
        <v>11</v>
      </c>
      <c r="I39" s="43"/>
      <c r="J39" s="168"/>
    </row>
    <row r="40" spans="1:13" ht="12.75">
      <c r="A40" s="125" t="s">
        <v>31</v>
      </c>
      <c r="B40" s="27" t="s">
        <v>125</v>
      </c>
      <c r="C40" s="27" t="s">
        <v>125</v>
      </c>
      <c r="D40" s="27" t="s">
        <v>125</v>
      </c>
      <c r="E40" s="27" t="s">
        <v>125</v>
      </c>
      <c r="F40" s="27">
        <v>2</v>
      </c>
      <c r="G40" s="27" t="s">
        <v>125</v>
      </c>
      <c r="H40" s="9">
        <f t="shared" si="1"/>
        <v>2</v>
      </c>
      <c r="I40" s="27"/>
      <c r="J40" s="169" t="s">
        <v>616</v>
      </c>
      <c r="K40" s="62"/>
      <c r="L40" s="62"/>
      <c r="M40" s="62"/>
    </row>
    <row r="41" spans="1:13" ht="12.75">
      <c r="A41" s="125" t="s">
        <v>32</v>
      </c>
      <c r="B41" s="27">
        <v>1</v>
      </c>
      <c r="C41" s="27" t="s">
        <v>125</v>
      </c>
      <c r="D41" s="27" t="s">
        <v>125</v>
      </c>
      <c r="E41" s="27" t="s">
        <v>125</v>
      </c>
      <c r="F41" s="27">
        <v>2</v>
      </c>
      <c r="G41" s="27" t="s">
        <v>125</v>
      </c>
      <c r="H41" s="9">
        <f t="shared" si="1"/>
        <v>3</v>
      </c>
      <c r="I41" s="27"/>
      <c r="J41" s="170"/>
      <c r="K41" s="62">
        <f>SUM(H40:H43)</f>
        <v>17</v>
      </c>
      <c r="L41" s="62">
        <f>SUM(I40:I43)</f>
        <v>2</v>
      </c>
      <c r="M41" s="62"/>
    </row>
    <row r="42" spans="1:13" ht="12.75">
      <c r="A42" s="125" t="s">
        <v>33</v>
      </c>
      <c r="B42" s="27">
        <v>2</v>
      </c>
      <c r="C42" s="27" t="s">
        <v>125</v>
      </c>
      <c r="D42" s="27" t="s">
        <v>125</v>
      </c>
      <c r="E42" s="27" t="s">
        <v>125</v>
      </c>
      <c r="F42" s="27">
        <v>1</v>
      </c>
      <c r="G42" s="27">
        <v>1</v>
      </c>
      <c r="H42" s="9">
        <f t="shared" si="1"/>
        <v>4</v>
      </c>
      <c r="I42" s="8">
        <v>1</v>
      </c>
      <c r="J42" s="170"/>
      <c r="K42" s="62"/>
      <c r="L42" s="62"/>
      <c r="M42" s="62"/>
    </row>
    <row r="43" spans="1:13" ht="13.5" thickBot="1">
      <c r="A43" s="125" t="s">
        <v>34</v>
      </c>
      <c r="B43" s="27">
        <v>2</v>
      </c>
      <c r="C43" s="27">
        <v>2</v>
      </c>
      <c r="D43" s="27">
        <v>1</v>
      </c>
      <c r="E43" s="27">
        <v>1</v>
      </c>
      <c r="F43" s="27">
        <v>1</v>
      </c>
      <c r="G43" s="27">
        <v>1</v>
      </c>
      <c r="H43" s="9">
        <f t="shared" si="1"/>
        <v>8</v>
      </c>
      <c r="I43" s="8">
        <v>1</v>
      </c>
      <c r="J43" s="171"/>
      <c r="K43" s="62"/>
      <c r="L43" s="62"/>
      <c r="M43" s="62"/>
    </row>
    <row r="44" spans="1:10" ht="12.75">
      <c r="A44" s="125" t="s">
        <v>35</v>
      </c>
      <c r="B44" s="27" t="s">
        <v>125</v>
      </c>
      <c r="C44" s="27">
        <v>2</v>
      </c>
      <c r="D44" s="27">
        <v>1</v>
      </c>
      <c r="E44" s="27" t="s">
        <v>125</v>
      </c>
      <c r="F44" s="27">
        <v>2</v>
      </c>
      <c r="G44" s="27">
        <v>2</v>
      </c>
      <c r="H44" s="9">
        <f t="shared" si="1"/>
        <v>7</v>
      </c>
      <c r="I44" s="43"/>
      <c r="J44" s="166" t="s">
        <v>617</v>
      </c>
    </row>
    <row r="45" spans="1:10" ht="12.75">
      <c r="A45" s="125" t="s">
        <v>36</v>
      </c>
      <c r="B45" s="27">
        <v>2</v>
      </c>
      <c r="C45" s="27">
        <v>5</v>
      </c>
      <c r="D45" s="27">
        <v>1</v>
      </c>
      <c r="E45" s="27" t="s">
        <v>125</v>
      </c>
      <c r="F45" s="27">
        <v>4</v>
      </c>
      <c r="G45" s="27">
        <v>13</v>
      </c>
      <c r="H45" s="9">
        <f t="shared" si="1"/>
        <v>25</v>
      </c>
      <c r="I45" s="44">
        <v>1</v>
      </c>
      <c r="J45" s="167"/>
    </row>
    <row r="46" spans="1:10" ht="12.75">
      <c r="A46" s="125" t="s">
        <v>101</v>
      </c>
      <c r="B46" s="27">
        <v>2</v>
      </c>
      <c r="C46" s="27">
        <v>6</v>
      </c>
      <c r="D46" s="27" t="s">
        <v>125</v>
      </c>
      <c r="E46" s="27">
        <v>1</v>
      </c>
      <c r="F46" s="27">
        <v>3</v>
      </c>
      <c r="G46" s="27">
        <v>9</v>
      </c>
      <c r="H46" s="9">
        <f t="shared" si="1"/>
        <v>21</v>
      </c>
      <c r="I46" s="44">
        <v>3</v>
      </c>
      <c r="J46" s="167"/>
    </row>
    <row r="47" spans="1:10" ht="12.75">
      <c r="A47" s="125" t="s">
        <v>102</v>
      </c>
      <c r="B47" s="27" t="s">
        <v>125</v>
      </c>
      <c r="C47" s="27">
        <v>12</v>
      </c>
      <c r="D47" s="27">
        <v>1</v>
      </c>
      <c r="E47" s="27">
        <v>1</v>
      </c>
      <c r="F47" s="27">
        <v>6</v>
      </c>
      <c r="G47" s="27">
        <v>7</v>
      </c>
      <c r="H47" s="9">
        <f t="shared" si="1"/>
        <v>27</v>
      </c>
      <c r="I47" s="44">
        <v>4</v>
      </c>
      <c r="J47" s="167"/>
    </row>
    <row r="48" spans="1:12" ht="12.75">
      <c r="A48" s="125" t="s">
        <v>37</v>
      </c>
      <c r="B48" s="27">
        <v>2</v>
      </c>
      <c r="C48" s="27">
        <v>3</v>
      </c>
      <c r="D48" s="27">
        <v>1</v>
      </c>
      <c r="E48" s="27" t="s">
        <v>125</v>
      </c>
      <c r="F48" s="27">
        <v>2</v>
      </c>
      <c r="G48" s="27">
        <v>1</v>
      </c>
      <c r="H48" s="9">
        <f t="shared" si="1"/>
        <v>9</v>
      </c>
      <c r="I48" s="44">
        <v>2</v>
      </c>
      <c r="J48" s="167"/>
      <c r="K48" s="57">
        <f>SUM(H44:H53)</f>
        <v>262</v>
      </c>
      <c r="L48">
        <f>SUM(I44:I53)</f>
        <v>45</v>
      </c>
    </row>
    <row r="49" spans="1:10" ht="12.75">
      <c r="A49" s="125" t="s">
        <v>38</v>
      </c>
      <c r="B49" s="27">
        <v>2</v>
      </c>
      <c r="C49" s="27">
        <v>1</v>
      </c>
      <c r="D49" s="27" t="s">
        <v>125</v>
      </c>
      <c r="E49" s="27">
        <v>5</v>
      </c>
      <c r="F49" s="27">
        <v>3</v>
      </c>
      <c r="G49" s="27">
        <v>4</v>
      </c>
      <c r="H49" s="9">
        <f t="shared" si="1"/>
        <v>15</v>
      </c>
      <c r="I49" s="44">
        <v>6</v>
      </c>
      <c r="J49" s="167"/>
    </row>
    <row r="50" spans="1:10" ht="12.75">
      <c r="A50" s="125" t="s">
        <v>39</v>
      </c>
      <c r="B50" s="27">
        <v>1</v>
      </c>
      <c r="C50" s="27">
        <v>2</v>
      </c>
      <c r="D50" s="27" t="s">
        <v>125</v>
      </c>
      <c r="E50" s="27">
        <v>14</v>
      </c>
      <c r="F50" s="27">
        <v>13</v>
      </c>
      <c r="G50" s="27">
        <v>19</v>
      </c>
      <c r="H50" s="9">
        <f t="shared" si="1"/>
        <v>49</v>
      </c>
      <c r="I50" s="44">
        <v>4</v>
      </c>
      <c r="J50" s="167"/>
    </row>
    <row r="51" spans="1:10" ht="12.75">
      <c r="A51" s="125" t="s">
        <v>111</v>
      </c>
      <c r="B51" s="27" t="s">
        <v>125</v>
      </c>
      <c r="C51" s="27">
        <v>1</v>
      </c>
      <c r="D51" s="27" t="s">
        <v>125</v>
      </c>
      <c r="E51" s="27" t="s">
        <v>125</v>
      </c>
      <c r="F51" s="27">
        <v>5</v>
      </c>
      <c r="G51" s="27">
        <v>39</v>
      </c>
      <c r="H51" s="9">
        <f t="shared" si="1"/>
        <v>45</v>
      </c>
      <c r="I51" s="44">
        <v>9</v>
      </c>
      <c r="J51" s="167"/>
    </row>
    <row r="52" spans="1:10" ht="12.75">
      <c r="A52" s="125" t="s">
        <v>40</v>
      </c>
      <c r="B52" s="27" t="s">
        <v>125</v>
      </c>
      <c r="C52" s="27">
        <v>5</v>
      </c>
      <c r="D52" s="27" t="s">
        <v>125</v>
      </c>
      <c r="E52" s="27">
        <v>1</v>
      </c>
      <c r="F52" s="27">
        <v>6</v>
      </c>
      <c r="G52" s="27">
        <v>46</v>
      </c>
      <c r="H52" s="9">
        <f t="shared" si="1"/>
        <v>58</v>
      </c>
      <c r="I52" s="44">
        <v>14</v>
      </c>
      <c r="J52" s="167"/>
    </row>
    <row r="53" spans="1:10" ht="13.5" thickBot="1">
      <c r="A53" s="125" t="s">
        <v>41</v>
      </c>
      <c r="B53" s="27" t="s">
        <v>125</v>
      </c>
      <c r="C53" s="27">
        <v>3</v>
      </c>
      <c r="D53" s="27" t="s">
        <v>125</v>
      </c>
      <c r="E53" s="27" t="s">
        <v>125</v>
      </c>
      <c r="F53" s="27">
        <v>2</v>
      </c>
      <c r="G53" s="27">
        <v>1</v>
      </c>
      <c r="H53" s="9">
        <f t="shared" si="1"/>
        <v>6</v>
      </c>
      <c r="I53" s="44">
        <v>2</v>
      </c>
      <c r="J53" s="168"/>
    </row>
    <row r="54" spans="1:13" ht="12.75">
      <c r="A54" s="125" t="s">
        <v>589</v>
      </c>
      <c r="B54" s="27" t="s">
        <v>125</v>
      </c>
      <c r="C54" s="27" t="s">
        <v>125</v>
      </c>
      <c r="D54" s="27" t="s">
        <v>125</v>
      </c>
      <c r="E54" s="27" t="s">
        <v>125</v>
      </c>
      <c r="F54" s="27" t="s">
        <v>125</v>
      </c>
      <c r="G54" s="27" t="s">
        <v>125</v>
      </c>
      <c r="H54" s="9">
        <f t="shared" si="1"/>
        <v>0</v>
      </c>
      <c r="I54" s="47"/>
      <c r="J54" s="169" t="s">
        <v>618</v>
      </c>
      <c r="K54" s="62"/>
      <c r="L54" s="62"/>
      <c r="M54" s="62"/>
    </row>
    <row r="55" spans="1:13" ht="12.75">
      <c r="A55" s="125" t="s">
        <v>42</v>
      </c>
      <c r="B55" s="27" t="s">
        <v>125</v>
      </c>
      <c r="C55" s="27">
        <v>1</v>
      </c>
      <c r="D55" s="27">
        <v>1</v>
      </c>
      <c r="E55" s="27">
        <v>1</v>
      </c>
      <c r="F55" s="27">
        <v>1</v>
      </c>
      <c r="G55" s="27" t="s">
        <v>125</v>
      </c>
      <c r="H55" s="9">
        <f t="shared" si="1"/>
        <v>4</v>
      </c>
      <c r="I55" s="47"/>
      <c r="J55" s="170"/>
      <c r="K55" s="62"/>
      <c r="L55" s="62"/>
      <c r="M55" s="62"/>
    </row>
    <row r="56" spans="1:13" ht="12.75">
      <c r="A56" s="125" t="s">
        <v>43</v>
      </c>
      <c r="B56" s="27" t="s">
        <v>125</v>
      </c>
      <c r="C56" s="27">
        <v>1</v>
      </c>
      <c r="D56" s="27" t="s">
        <v>125</v>
      </c>
      <c r="E56" s="27" t="s">
        <v>125</v>
      </c>
      <c r="F56" s="27">
        <v>1</v>
      </c>
      <c r="G56" s="27">
        <v>3</v>
      </c>
      <c r="H56" s="9">
        <f t="shared" si="1"/>
        <v>5</v>
      </c>
      <c r="I56" s="47"/>
      <c r="J56" s="170"/>
      <c r="K56" s="62"/>
      <c r="L56" s="62"/>
      <c r="M56" s="62"/>
    </row>
    <row r="57" spans="1:13" ht="12.75">
      <c r="A57" s="125" t="s">
        <v>44</v>
      </c>
      <c r="B57" s="27" t="s">
        <v>125</v>
      </c>
      <c r="C57" s="27">
        <v>1</v>
      </c>
      <c r="D57" s="27" t="s">
        <v>125</v>
      </c>
      <c r="E57" s="27" t="s">
        <v>125</v>
      </c>
      <c r="F57" s="27">
        <v>3</v>
      </c>
      <c r="G57" s="27">
        <v>3</v>
      </c>
      <c r="H57" s="9">
        <f t="shared" si="1"/>
        <v>7</v>
      </c>
      <c r="I57" s="47"/>
      <c r="J57" s="170"/>
      <c r="K57" s="62"/>
      <c r="L57" s="62"/>
      <c r="M57" s="62"/>
    </row>
    <row r="58" spans="1:13" ht="12.75">
      <c r="A58" s="125" t="s">
        <v>45</v>
      </c>
      <c r="B58" s="27">
        <v>2</v>
      </c>
      <c r="C58" s="27" t="s">
        <v>125</v>
      </c>
      <c r="D58" s="27" t="s">
        <v>125</v>
      </c>
      <c r="E58" s="27" t="s">
        <v>125</v>
      </c>
      <c r="F58" s="27">
        <v>3</v>
      </c>
      <c r="G58" s="27" t="s">
        <v>125</v>
      </c>
      <c r="H58" s="9">
        <f t="shared" si="1"/>
        <v>5</v>
      </c>
      <c r="I58" s="47"/>
      <c r="J58" s="170"/>
      <c r="K58" s="57">
        <f>SUM(H54:H64)</f>
        <v>94</v>
      </c>
      <c r="L58" s="62">
        <f>SUM(I54:I64)</f>
        <v>4</v>
      </c>
      <c r="M58" s="62"/>
    </row>
    <row r="59" spans="1:13" ht="12.75">
      <c r="A59" s="125" t="s">
        <v>46</v>
      </c>
      <c r="B59" s="27" t="s">
        <v>125</v>
      </c>
      <c r="C59" s="27" t="s">
        <v>125</v>
      </c>
      <c r="D59" s="27" t="s">
        <v>125</v>
      </c>
      <c r="E59" s="27" t="s">
        <v>125</v>
      </c>
      <c r="F59" s="27">
        <v>4</v>
      </c>
      <c r="G59" s="27">
        <v>43</v>
      </c>
      <c r="H59" s="9">
        <f t="shared" si="1"/>
        <v>47</v>
      </c>
      <c r="I59" s="30">
        <v>1</v>
      </c>
      <c r="J59" s="170"/>
      <c r="K59" s="62"/>
      <c r="L59" s="62"/>
      <c r="M59" s="62"/>
    </row>
    <row r="60" spans="1:13" ht="12.75">
      <c r="A60" s="125" t="s">
        <v>47</v>
      </c>
      <c r="B60" s="27" t="s">
        <v>125</v>
      </c>
      <c r="C60" s="27" t="s">
        <v>125</v>
      </c>
      <c r="D60" s="27" t="s">
        <v>125</v>
      </c>
      <c r="E60" s="27">
        <v>1</v>
      </c>
      <c r="F60" s="27">
        <v>9</v>
      </c>
      <c r="G60" s="27">
        <v>1</v>
      </c>
      <c r="H60" s="9">
        <f t="shared" si="1"/>
        <v>11</v>
      </c>
      <c r="I60" s="30">
        <v>1</v>
      </c>
      <c r="J60" s="170"/>
      <c r="K60" s="62"/>
      <c r="L60" s="62"/>
      <c r="M60" s="62"/>
    </row>
    <row r="61" spans="1:13" ht="12.75">
      <c r="A61" s="125" t="s">
        <v>48</v>
      </c>
      <c r="B61" s="27" t="s">
        <v>125</v>
      </c>
      <c r="C61" s="27">
        <v>1</v>
      </c>
      <c r="D61" s="27">
        <v>2</v>
      </c>
      <c r="E61" s="27">
        <v>2</v>
      </c>
      <c r="F61" s="27">
        <v>2</v>
      </c>
      <c r="G61" s="27">
        <v>1</v>
      </c>
      <c r="H61" s="9">
        <f t="shared" si="1"/>
        <v>8</v>
      </c>
      <c r="I61" s="30">
        <v>2</v>
      </c>
      <c r="J61" s="170"/>
      <c r="K61" s="62"/>
      <c r="L61" s="62"/>
      <c r="M61" s="62"/>
    </row>
    <row r="62" spans="1:13" ht="12.75">
      <c r="A62" s="125" t="s">
        <v>49</v>
      </c>
      <c r="B62" s="27" t="s">
        <v>125</v>
      </c>
      <c r="C62" s="27" t="s">
        <v>125</v>
      </c>
      <c r="D62" s="27" t="s">
        <v>125</v>
      </c>
      <c r="E62" s="27" t="s">
        <v>125</v>
      </c>
      <c r="F62" s="27">
        <v>3</v>
      </c>
      <c r="G62" s="27" t="s">
        <v>125</v>
      </c>
      <c r="H62" s="9">
        <f t="shared" si="1"/>
        <v>3</v>
      </c>
      <c r="I62" s="47"/>
      <c r="J62" s="170"/>
      <c r="K62" s="62"/>
      <c r="L62" s="62"/>
      <c r="M62" s="62"/>
    </row>
    <row r="63" spans="1:13" ht="12.75">
      <c r="A63" s="125" t="s">
        <v>50</v>
      </c>
      <c r="B63" s="27" t="s">
        <v>125</v>
      </c>
      <c r="C63" s="27" t="s">
        <v>125</v>
      </c>
      <c r="D63" s="27" t="s">
        <v>125</v>
      </c>
      <c r="E63" s="27" t="s">
        <v>125</v>
      </c>
      <c r="F63" s="27">
        <v>1</v>
      </c>
      <c r="G63" s="27" t="s">
        <v>125</v>
      </c>
      <c r="H63" s="9">
        <f t="shared" si="1"/>
        <v>1</v>
      </c>
      <c r="I63" s="47"/>
      <c r="J63" s="170"/>
      <c r="K63" s="62"/>
      <c r="L63" s="62"/>
      <c r="M63" s="62"/>
    </row>
    <row r="64" spans="1:13" ht="13.5" thickBot="1">
      <c r="A64" s="125" t="s">
        <v>51</v>
      </c>
      <c r="B64" s="27" t="s">
        <v>125</v>
      </c>
      <c r="C64" s="27" t="s">
        <v>125</v>
      </c>
      <c r="D64" s="27" t="s">
        <v>125</v>
      </c>
      <c r="E64" s="27" t="s">
        <v>125</v>
      </c>
      <c r="F64" s="27">
        <v>2</v>
      </c>
      <c r="G64" s="27">
        <v>1</v>
      </c>
      <c r="H64" s="9">
        <f t="shared" si="1"/>
        <v>3</v>
      </c>
      <c r="I64" s="47"/>
      <c r="J64" s="171"/>
      <c r="K64" s="62"/>
      <c r="L64" s="62"/>
      <c r="M64" s="62"/>
    </row>
    <row r="65" spans="1:12" ht="12.75">
      <c r="A65" s="125" t="s">
        <v>52</v>
      </c>
      <c r="B65" s="27" t="s">
        <v>125</v>
      </c>
      <c r="C65" s="27" t="s">
        <v>125</v>
      </c>
      <c r="D65" s="27" t="s">
        <v>125</v>
      </c>
      <c r="E65" s="27" t="s">
        <v>125</v>
      </c>
      <c r="F65" s="27">
        <v>7</v>
      </c>
      <c r="G65" s="27">
        <v>4</v>
      </c>
      <c r="H65" s="9">
        <f t="shared" si="1"/>
        <v>11</v>
      </c>
      <c r="I65" s="43"/>
      <c r="J65" s="166" t="s">
        <v>619</v>
      </c>
      <c r="K65">
        <f>SUM(H65:H66)</f>
        <v>28</v>
      </c>
      <c r="L65">
        <f>SUM(I65:I66)</f>
        <v>1</v>
      </c>
    </row>
    <row r="66" spans="1:10" ht="13.5" thickBot="1">
      <c r="A66" s="125" t="s">
        <v>53</v>
      </c>
      <c r="B66" s="27">
        <v>4</v>
      </c>
      <c r="C66" s="27">
        <v>3</v>
      </c>
      <c r="D66" s="27">
        <v>1</v>
      </c>
      <c r="E66" s="27">
        <v>3</v>
      </c>
      <c r="F66" s="27">
        <v>5</v>
      </c>
      <c r="G66" s="27">
        <v>1</v>
      </c>
      <c r="H66" s="9">
        <f t="shared" si="1"/>
        <v>17</v>
      </c>
      <c r="I66" s="27">
        <v>1</v>
      </c>
      <c r="J66" s="168"/>
    </row>
    <row r="67" spans="1:10" ht="12.75">
      <c r="A67" s="125" t="s">
        <v>54</v>
      </c>
      <c r="B67" s="27" t="s">
        <v>125</v>
      </c>
      <c r="C67" s="27" t="s">
        <v>125</v>
      </c>
      <c r="D67" s="27">
        <v>1</v>
      </c>
      <c r="E67" s="27" t="s">
        <v>125</v>
      </c>
      <c r="F67" s="27">
        <v>2</v>
      </c>
      <c r="G67" s="27">
        <v>2</v>
      </c>
      <c r="H67" s="9">
        <f t="shared" si="1"/>
        <v>5</v>
      </c>
      <c r="I67" s="43"/>
      <c r="J67" s="166" t="s">
        <v>620</v>
      </c>
    </row>
    <row r="68" spans="1:10" ht="12.75">
      <c r="A68" s="125" t="s">
        <v>590</v>
      </c>
      <c r="B68" s="27">
        <v>1</v>
      </c>
      <c r="C68" s="27">
        <v>4</v>
      </c>
      <c r="D68" s="27">
        <v>1</v>
      </c>
      <c r="E68" s="27" t="s">
        <v>125</v>
      </c>
      <c r="F68" s="27">
        <v>1</v>
      </c>
      <c r="G68" s="27" t="s">
        <v>125</v>
      </c>
      <c r="H68" s="9">
        <f t="shared" si="1"/>
        <v>7</v>
      </c>
      <c r="I68" s="44">
        <v>1</v>
      </c>
      <c r="J68" s="167"/>
    </row>
    <row r="69" spans="1:12" ht="12.75">
      <c r="A69" s="125" t="s">
        <v>55</v>
      </c>
      <c r="B69" s="27" t="s">
        <v>125</v>
      </c>
      <c r="C69" s="27" t="s">
        <v>125</v>
      </c>
      <c r="D69" s="27" t="s">
        <v>125</v>
      </c>
      <c r="E69" s="27">
        <v>1</v>
      </c>
      <c r="F69" s="27">
        <v>1</v>
      </c>
      <c r="G69" s="27" t="s">
        <v>125</v>
      </c>
      <c r="H69" s="9">
        <f t="shared" si="1"/>
        <v>2</v>
      </c>
      <c r="I69" s="43"/>
      <c r="J69" s="167"/>
      <c r="K69">
        <f>SUM(H67:H72)</f>
        <v>28</v>
      </c>
      <c r="L69">
        <f>SUM(I67:I72)</f>
        <v>4</v>
      </c>
    </row>
    <row r="70" spans="1:10" ht="12.75">
      <c r="A70" s="125" t="s">
        <v>56</v>
      </c>
      <c r="B70" s="27" t="s">
        <v>125</v>
      </c>
      <c r="C70" s="27" t="s">
        <v>125</v>
      </c>
      <c r="D70" s="27" t="s">
        <v>125</v>
      </c>
      <c r="E70" s="27" t="s">
        <v>125</v>
      </c>
      <c r="F70" s="27">
        <v>2</v>
      </c>
      <c r="G70" s="27" t="s">
        <v>125</v>
      </c>
      <c r="H70" s="9">
        <f t="shared" si="1"/>
        <v>2</v>
      </c>
      <c r="I70" s="43"/>
      <c r="J70" s="167"/>
    </row>
    <row r="71" spans="1:10" ht="12.75">
      <c r="A71" s="125" t="s">
        <v>57</v>
      </c>
      <c r="B71" s="27" t="s">
        <v>125</v>
      </c>
      <c r="C71" s="27" t="s">
        <v>125</v>
      </c>
      <c r="D71" s="27" t="s">
        <v>125</v>
      </c>
      <c r="E71" s="27" t="s">
        <v>125</v>
      </c>
      <c r="F71" s="27">
        <v>1</v>
      </c>
      <c r="G71" s="27" t="s">
        <v>125</v>
      </c>
      <c r="H71" s="9">
        <f t="shared" si="1"/>
        <v>1</v>
      </c>
      <c r="I71" s="43"/>
      <c r="J71" s="167"/>
    </row>
    <row r="72" spans="1:10" ht="13.5" thickBot="1">
      <c r="A72" s="125" t="s">
        <v>58</v>
      </c>
      <c r="B72" s="27" t="s">
        <v>125</v>
      </c>
      <c r="C72" s="27">
        <v>4</v>
      </c>
      <c r="D72" s="27" t="s">
        <v>125</v>
      </c>
      <c r="E72" s="27">
        <v>1</v>
      </c>
      <c r="F72" s="27">
        <v>4</v>
      </c>
      <c r="G72" s="27">
        <v>2</v>
      </c>
      <c r="H72" s="9">
        <f t="shared" si="1"/>
        <v>11</v>
      </c>
      <c r="I72" s="44">
        <v>3</v>
      </c>
      <c r="J72" s="168"/>
    </row>
    <row r="73" spans="1:10" ht="12.75">
      <c r="A73" s="125" t="s">
        <v>59</v>
      </c>
      <c r="B73" s="27" t="s">
        <v>125</v>
      </c>
      <c r="C73" s="27" t="s">
        <v>125</v>
      </c>
      <c r="D73" s="27" t="s">
        <v>125</v>
      </c>
      <c r="E73" s="27" t="s">
        <v>125</v>
      </c>
      <c r="F73" s="27">
        <v>3</v>
      </c>
      <c r="G73" s="27">
        <v>1</v>
      </c>
      <c r="H73" s="9">
        <f t="shared" si="1"/>
        <v>4</v>
      </c>
      <c r="I73" s="43"/>
      <c r="J73" s="166" t="s">
        <v>621</v>
      </c>
    </row>
    <row r="74" spans="1:10" ht="12.75">
      <c r="A74" s="125" t="s">
        <v>60</v>
      </c>
      <c r="B74" s="27" t="s">
        <v>125</v>
      </c>
      <c r="C74" s="27" t="s">
        <v>125</v>
      </c>
      <c r="D74" s="27" t="s">
        <v>125</v>
      </c>
      <c r="E74" s="27">
        <v>1</v>
      </c>
      <c r="F74" s="27">
        <v>1</v>
      </c>
      <c r="G74" s="27">
        <v>1</v>
      </c>
      <c r="H74" s="9">
        <f t="shared" si="1"/>
        <v>3</v>
      </c>
      <c r="I74" s="43"/>
      <c r="J74" s="167"/>
    </row>
    <row r="75" spans="1:12" ht="12.75">
      <c r="A75" s="125" t="s">
        <v>112</v>
      </c>
      <c r="B75" s="27" t="s">
        <v>125</v>
      </c>
      <c r="C75" s="27" t="s">
        <v>125</v>
      </c>
      <c r="D75" s="27">
        <v>1</v>
      </c>
      <c r="E75" s="27" t="s">
        <v>125</v>
      </c>
      <c r="F75" s="27">
        <v>2</v>
      </c>
      <c r="G75" s="27" t="s">
        <v>125</v>
      </c>
      <c r="H75" s="9">
        <f t="shared" si="1"/>
        <v>3</v>
      </c>
      <c r="I75" s="43"/>
      <c r="J75" s="167"/>
      <c r="K75">
        <f>SUM(H73:H78)</f>
        <v>43</v>
      </c>
      <c r="L75">
        <f>SUM(I73:I78)</f>
        <v>0</v>
      </c>
    </row>
    <row r="76" spans="1:10" ht="12.75">
      <c r="A76" s="125" t="s">
        <v>61</v>
      </c>
      <c r="B76" s="27">
        <v>3</v>
      </c>
      <c r="C76" s="27">
        <v>3</v>
      </c>
      <c r="D76" s="27">
        <v>1</v>
      </c>
      <c r="E76" s="27">
        <v>1</v>
      </c>
      <c r="F76" s="27">
        <v>14</v>
      </c>
      <c r="G76" s="27">
        <v>2</v>
      </c>
      <c r="H76" s="9">
        <f t="shared" si="1"/>
        <v>24</v>
      </c>
      <c r="I76" s="43"/>
      <c r="J76" s="167"/>
    </row>
    <row r="77" spans="1:10" ht="12.75">
      <c r="A77" s="125" t="s">
        <v>62</v>
      </c>
      <c r="B77" s="27" t="s">
        <v>125</v>
      </c>
      <c r="C77" s="27">
        <v>2</v>
      </c>
      <c r="D77" s="27" t="s">
        <v>125</v>
      </c>
      <c r="E77" s="27">
        <v>1</v>
      </c>
      <c r="F77" s="27">
        <v>2</v>
      </c>
      <c r="G77" s="27">
        <v>1</v>
      </c>
      <c r="H77" s="9">
        <f t="shared" si="1"/>
        <v>6</v>
      </c>
      <c r="I77" s="43"/>
      <c r="J77" s="167"/>
    </row>
    <row r="78" spans="1:10" ht="13.5" thickBot="1">
      <c r="A78" s="125" t="s">
        <v>63</v>
      </c>
      <c r="B78" s="27">
        <v>1</v>
      </c>
      <c r="C78" s="27">
        <v>1</v>
      </c>
      <c r="D78" s="27" t="s">
        <v>125</v>
      </c>
      <c r="E78" s="27" t="s">
        <v>125</v>
      </c>
      <c r="F78" s="27">
        <v>1</v>
      </c>
      <c r="G78" s="27" t="s">
        <v>125</v>
      </c>
      <c r="H78" s="9">
        <f t="shared" si="1"/>
        <v>3</v>
      </c>
      <c r="I78" s="43"/>
      <c r="J78" s="168"/>
    </row>
    <row r="79" spans="1:10" ht="12.75">
      <c r="A79" s="125" t="s">
        <v>64</v>
      </c>
      <c r="B79" s="27" t="s">
        <v>125</v>
      </c>
      <c r="C79" s="27">
        <v>1</v>
      </c>
      <c r="D79" s="27" t="s">
        <v>125</v>
      </c>
      <c r="E79" s="27" t="s">
        <v>125</v>
      </c>
      <c r="F79" s="27">
        <v>1</v>
      </c>
      <c r="G79" s="27" t="s">
        <v>125</v>
      </c>
      <c r="H79" s="9">
        <f t="shared" si="1"/>
        <v>2</v>
      </c>
      <c r="I79" s="43"/>
      <c r="J79" s="166" t="s">
        <v>622</v>
      </c>
    </row>
    <row r="80" spans="1:12" ht="12.75">
      <c r="A80" s="125" t="s">
        <v>65</v>
      </c>
      <c r="B80" s="27" t="s">
        <v>125</v>
      </c>
      <c r="C80" s="27" t="s">
        <v>125</v>
      </c>
      <c r="D80" s="27" t="s">
        <v>125</v>
      </c>
      <c r="E80" s="27" t="s">
        <v>125</v>
      </c>
      <c r="F80" s="27">
        <v>1</v>
      </c>
      <c r="G80" s="27" t="s">
        <v>125</v>
      </c>
      <c r="H80" s="9">
        <f t="shared" si="1"/>
        <v>1</v>
      </c>
      <c r="I80" s="44">
        <v>1</v>
      </c>
      <c r="J80" s="167"/>
      <c r="K80">
        <f>SUM(H79:H82)</f>
        <v>6</v>
      </c>
      <c r="L80">
        <f>SUM(I79:I82)</f>
        <v>2</v>
      </c>
    </row>
    <row r="81" spans="1:10" ht="12.75">
      <c r="A81" s="125" t="s">
        <v>66</v>
      </c>
      <c r="B81" s="27" t="s">
        <v>125</v>
      </c>
      <c r="C81" s="27" t="s">
        <v>125</v>
      </c>
      <c r="D81" s="27">
        <v>1</v>
      </c>
      <c r="E81" s="27" t="s">
        <v>125</v>
      </c>
      <c r="F81" s="27">
        <v>1</v>
      </c>
      <c r="G81" s="27" t="s">
        <v>125</v>
      </c>
      <c r="H81" s="9">
        <f aca="true" t="shared" si="2" ref="H81:H123">SUM(B81:G81)</f>
        <v>2</v>
      </c>
      <c r="I81" s="44">
        <v>1</v>
      </c>
      <c r="J81" s="167"/>
    </row>
    <row r="82" spans="1:10" ht="13.5" thickBot="1">
      <c r="A82" s="125" t="s">
        <v>67</v>
      </c>
      <c r="B82" s="27" t="s">
        <v>125</v>
      </c>
      <c r="C82" s="27" t="s">
        <v>125</v>
      </c>
      <c r="D82" s="27" t="s">
        <v>125</v>
      </c>
      <c r="E82" s="27" t="s">
        <v>125</v>
      </c>
      <c r="F82" s="27">
        <v>1</v>
      </c>
      <c r="G82" s="27" t="s">
        <v>125</v>
      </c>
      <c r="H82" s="9">
        <f t="shared" si="2"/>
        <v>1</v>
      </c>
      <c r="I82" s="43"/>
      <c r="J82" s="168"/>
    </row>
    <row r="83" spans="1:13" ht="12.75">
      <c r="A83" s="125" t="s">
        <v>68</v>
      </c>
      <c r="B83" s="27" t="s">
        <v>125</v>
      </c>
      <c r="C83" s="27" t="s">
        <v>125</v>
      </c>
      <c r="D83" s="27" t="s">
        <v>125</v>
      </c>
      <c r="E83" s="27" t="s">
        <v>125</v>
      </c>
      <c r="F83" s="27">
        <v>1</v>
      </c>
      <c r="G83" s="27" t="s">
        <v>125</v>
      </c>
      <c r="H83" s="9">
        <f t="shared" si="2"/>
        <v>1</v>
      </c>
      <c r="I83" s="47"/>
      <c r="J83" s="169" t="s">
        <v>623</v>
      </c>
      <c r="K83" s="62">
        <f>H83</f>
        <v>1</v>
      </c>
      <c r="L83" s="62">
        <f>I83</f>
        <v>0</v>
      </c>
      <c r="M83" s="62"/>
    </row>
    <row r="84" spans="1:13" ht="13.5" thickBot="1">
      <c r="A84" s="125" t="s">
        <v>69</v>
      </c>
      <c r="B84" s="27" t="s">
        <v>125</v>
      </c>
      <c r="C84" s="27" t="s">
        <v>125</v>
      </c>
      <c r="D84" s="27" t="s">
        <v>125</v>
      </c>
      <c r="E84" s="27" t="s">
        <v>125</v>
      </c>
      <c r="F84" s="27" t="s">
        <v>125</v>
      </c>
      <c r="G84" s="27" t="s">
        <v>125</v>
      </c>
      <c r="H84" s="9">
        <f t="shared" si="2"/>
        <v>0</v>
      </c>
      <c r="I84" s="47"/>
      <c r="J84" s="171"/>
      <c r="K84" s="62"/>
      <c r="L84" s="62"/>
      <c r="M84" s="62"/>
    </row>
    <row r="85" spans="1:10" ht="12.75">
      <c r="A85" s="125" t="s">
        <v>70</v>
      </c>
      <c r="B85" s="27" t="s">
        <v>125</v>
      </c>
      <c r="C85" s="27" t="s">
        <v>125</v>
      </c>
      <c r="D85" s="27">
        <v>1</v>
      </c>
      <c r="E85" s="27" t="s">
        <v>125</v>
      </c>
      <c r="F85" s="27" t="s">
        <v>125</v>
      </c>
      <c r="G85" s="27" t="s">
        <v>125</v>
      </c>
      <c r="H85" s="9">
        <f t="shared" si="2"/>
        <v>1</v>
      </c>
      <c r="I85" s="43"/>
      <c r="J85" s="166" t="s">
        <v>624</v>
      </c>
    </row>
    <row r="86" spans="1:10" ht="12.75">
      <c r="A86" s="125" t="s">
        <v>71</v>
      </c>
      <c r="B86" s="27" t="s">
        <v>125</v>
      </c>
      <c r="C86" s="27">
        <v>1</v>
      </c>
      <c r="D86" s="27" t="s">
        <v>125</v>
      </c>
      <c r="E86" s="27" t="s">
        <v>125</v>
      </c>
      <c r="F86" s="27">
        <v>2</v>
      </c>
      <c r="G86" s="27">
        <v>2</v>
      </c>
      <c r="H86" s="9">
        <f t="shared" si="2"/>
        <v>5</v>
      </c>
      <c r="I86" s="43"/>
      <c r="J86" s="167"/>
    </row>
    <row r="87" spans="1:12" ht="12.75">
      <c r="A87" s="125" t="s">
        <v>110</v>
      </c>
      <c r="B87" s="27" t="s">
        <v>125</v>
      </c>
      <c r="C87" s="27" t="s">
        <v>125</v>
      </c>
      <c r="D87" s="27" t="s">
        <v>125</v>
      </c>
      <c r="E87" s="27" t="s">
        <v>125</v>
      </c>
      <c r="F87" s="86">
        <v>3</v>
      </c>
      <c r="G87" s="86" t="s">
        <v>125</v>
      </c>
      <c r="H87" s="9">
        <f t="shared" si="2"/>
        <v>3</v>
      </c>
      <c r="I87" s="43"/>
      <c r="J87" s="167"/>
      <c r="K87">
        <f>SUM(H85:H90)</f>
        <v>17</v>
      </c>
      <c r="L87">
        <f>SUM(I85:I90)</f>
        <v>0</v>
      </c>
    </row>
    <row r="88" spans="1:10" ht="12.75">
      <c r="A88" s="125" t="s">
        <v>72</v>
      </c>
      <c r="B88" s="27" t="s">
        <v>125</v>
      </c>
      <c r="C88" s="27" t="s">
        <v>125</v>
      </c>
      <c r="D88" s="27" t="s">
        <v>125</v>
      </c>
      <c r="E88" s="27" t="s">
        <v>125</v>
      </c>
      <c r="F88" s="27">
        <v>1</v>
      </c>
      <c r="G88" s="27" t="s">
        <v>125</v>
      </c>
      <c r="H88" s="9">
        <f t="shared" si="2"/>
        <v>1</v>
      </c>
      <c r="I88" s="43"/>
      <c r="J88" s="167"/>
    </row>
    <row r="89" spans="1:10" ht="12.75">
      <c r="A89" s="125" t="s">
        <v>73</v>
      </c>
      <c r="B89" s="27" t="s">
        <v>125</v>
      </c>
      <c r="C89" s="27">
        <v>1</v>
      </c>
      <c r="D89" s="27" t="s">
        <v>125</v>
      </c>
      <c r="E89" s="27" t="s">
        <v>125</v>
      </c>
      <c r="F89" s="27">
        <v>1</v>
      </c>
      <c r="G89" s="27" t="s">
        <v>125</v>
      </c>
      <c r="H89" s="9">
        <f t="shared" si="2"/>
        <v>2</v>
      </c>
      <c r="I89" s="43"/>
      <c r="J89" s="167"/>
    </row>
    <row r="90" spans="1:10" ht="13.5" thickBot="1">
      <c r="A90" s="125" t="s">
        <v>74</v>
      </c>
      <c r="B90" s="27" t="s">
        <v>125</v>
      </c>
      <c r="C90" s="27">
        <v>1</v>
      </c>
      <c r="D90" s="27">
        <v>1</v>
      </c>
      <c r="E90" s="27" t="s">
        <v>125</v>
      </c>
      <c r="F90" s="27">
        <v>1</v>
      </c>
      <c r="G90" s="27">
        <v>2</v>
      </c>
      <c r="H90" s="9">
        <f t="shared" si="2"/>
        <v>5</v>
      </c>
      <c r="I90" s="43"/>
      <c r="J90" s="168"/>
    </row>
    <row r="91" spans="1:12" ht="12.75">
      <c r="A91" s="125" t="s">
        <v>103</v>
      </c>
      <c r="B91" s="27">
        <v>1</v>
      </c>
      <c r="C91" s="27" t="s">
        <v>125</v>
      </c>
      <c r="D91" s="27" t="s">
        <v>125</v>
      </c>
      <c r="E91" s="27" t="s">
        <v>125</v>
      </c>
      <c r="F91" s="27">
        <v>3</v>
      </c>
      <c r="G91" s="27">
        <v>6</v>
      </c>
      <c r="H91" s="9">
        <f t="shared" si="2"/>
        <v>10</v>
      </c>
      <c r="I91" s="47"/>
      <c r="J91" s="169" t="s">
        <v>625</v>
      </c>
      <c r="K91" s="62"/>
      <c r="L91" s="62"/>
    </row>
    <row r="92" spans="1:12" ht="12.75">
      <c r="A92" s="125" t="s">
        <v>75</v>
      </c>
      <c r="B92" s="27" t="s">
        <v>125</v>
      </c>
      <c r="C92" s="27" t="s">
        <v>125</v>
      </c>
      <c r="D92" s="27" t="s">
        <v>125</v>
      </c>
      <c r="E92" s="27" t="s">
        <v>125</v>
      </c>
      <c r="F92" s="27">
        <v>1</v>
      </c>
      <c r="G92" s="27" t="s">
        <v>125</v>
      </c>
      <c r="H92" s="9">
        <f t="shared" si="2"/>
        <v>1</v>
      </c>
      <c r="I92" s="30">
        <v>1</v>
      </c>
      <c r="J92" s="170"/>
      <c r="K92" s="62"/>
      <c r="L92" s="62"/>
    </row>
    <row r="93" spans="1:12" ht="12.75">
      <c r="A93" s="125" t="s">
        <v>76</v>
      </c>
      <c r="B93" s="27" t="s">
        <v>125</v>
      </c>
      <c r="C93" s="27" t="s">
        <v>125</v>
      </c>
      <c r="D93" s="27">
        <v>1</v>
      </c>
      <c r="E93" s="27">
        <v>1</v>
      </c>
      <c r="F93" s="27">
        <v>2</v>
      </c>
      <c r="G93" s="27" t="s">
        <v>125</v>
      </c>
      <c r="H93" s="9">
        <f t="shared" si="2"/>
        <v>4</v>
      </c>
      <c r="I93" s="30"/>
      <c r="J93" s="170"/>
      <c r="K93" s="62"/>
      <c r="L93" s="62"/>
    </row>
    <row r="94" spans="1:12" ht="12.75">
      <c r="A94" s="125" t="s">
        <v>104</v>
      </c>
      <c r="B94" s="27" t="s">
        <v>125</v>
      </c>
      <c r="C94" s="27" t="s">
        <v>125</v>
      </c>
      <c r="D94" s="27" t="s">
        <v>125</v>
      </c>
      <c r="E94" s="27" t="s">
        <v>125</v>
      </c>
      <c r="F94" s="27">
        <v>1</v>
      </c>
      <c r="G94" s="27">
        <v>1</v>
      </c>
      <c r="H94" s="9">
        <f t="shared" si="2"/>
        <v>2</v>
      </c>
      <c r="I94" s="30">
        <v>2</v>
      </c>
      <c r="J94" s="170"/>
      <c r="K94" s="62">
        <f>SUM(H91:H98)</f>
        <v>36</v>
      </c>
      <c r="L94" s="62">
        <f>SUM(I91:I98)</f>
        <v>3</v>
      </c>
    </row>
    <row r="95" spans="1:12" ht="12.75">
      <c r="A95" s="125" t="s">
        <v>77</v>
      </c>
      <c r="B95" s="27" t="s">
        <v>125</v>
      </c>
      <c r="C95" s="27">
        <v>2</v>
      </c>
      <c r="D95" s="27">
        <v>1</v>
      </c>
      <c r="E95" s="27">
        <v>1</v>
      </c>
      <c r="F95" s="27">
        <v>3</v>
      </c>
      <c r="G95" s="27">
        <v>1</v>
      </c>
      <c r="H95" s="9">
        <f t="shared" si="2"/>
        <v>8</v>
      </c>
      <c r="I95" s="30"/>
      <c r="J95" s="170"/>
      <c r="K95" s="62"/>
      <c r="L95" s="62"/>
    </row>
    <row r="96" spans="1:12" ht="12.75">
      <c r="A96" s="125" t="s">
        <v>78</v>
      </c>
      <c r="B96" s="27" t="s">
        <v>125</v>
      </c>
      <c r="C96" s="27" t="s">
        <v>125</v>
      </c>
      <c r="D96" s="27">
        <v>1</v>
      </c>
      <c r="E96" s="27" t="s">
        <v>125</v>
      </c>
      <c r="F96" s="27">
        <v>3</v>
      </c>
      <c r="G96" s="27" t="s">
        <v>125</v>
      </c>
      <c r="H96" s="9">
        <f t="shared" si="2"/>
        <v>4</v>
      </c>
      <c r="I96" s="30"/>
      <c r="J96" s="170"/>
      <c r="K96" s="62"/>
      <c r="L96" s="62"/>
    </row>
    <row r="97" spans="1:12" ht="12.75">
      <c r="A97" s="125" t="s">
        <v>79</v>
      </c>
      <c r="B97" s="27">
        <v>1</v>
      </c>
      <c r="C97" s="27">
        <v>1</v>
      </c>
      <c r="D97" s="27" t="s">
        <v>125</v>
      </c>
      <c r="E97" s="27">
        <v>1</v>
      </c>
      <c r="F97" s="27">
        <v>2</v>
      </c>
      <c r="G97" s="27" t="s">
        <v>125</v>
      </c>
      <c r="H97" s="9">
        <f t="shared" si="2"/>
        <v>5</v>
      </c>
      <c r="I97" s="30"/>
      <c r="J97" s="170"/>
      <c r="K97" s="62"/>
      <c r="L97" s="62"/>
    </row>
    <row r="98" spans="1:12" ht="13.5" thickBot="1">
      <c r="A98" s="125" t="s">
        <v>80</v>
      </c>
      <c r="B98" s="27" t="s">
        <v>125</v>
      </c>
      <c r="C98" s="27">
        <v>1</v>
      </c>
      <c r="D98" s="27" t="s">
        <v>125</v>
      </c>
      <c r="E98" s="27" t="s">
        <v>125</v>
      </c>
      <c r="F98" s="27">
        <v>1</v>
      </c>
      <c r="G98" s="27" t="s">
        <v>125</v>
      </c>
      <c r="H98" s="9">
        <f t="shared" si="2"/>
        <v>2</v>
      </c>
      <c r="I98" s="30"/>
      <c r="J98" s="171"/>
      <c r="K98" s="62"/>
      <c r="L98" s="62"/>
    </row>
    <row r="99" spans="1:12" ht="12.75">
      <c r="A99" s="125" t="s">
        <v>81</v>
      </c>
      <c r="B99" s="27" t="s">
        <v>125</v>
      </c>
      <c r="C99" s="27">
        <v>1</v>
      </c>
      <c r="D99" s="27" t="s">
        <v>125</v>
      </c>
      <c r="E99" s="27" t="s">
        <v>125</v>
      </c>
      <c r="F99" s="27" t="s">
        <v>125</v>
      </c>
      <c r="G99" s="27" t="s">
        <v>125</v>
      </c>
      <c r="H99" s="9">
        <f t="shared" si="2"/>
        <v>1</v>
      </c>
      <c r="I99" s="44"/>
      <c r="J99" s="166" t="s">
        <v>626</v>
      </c>
      <c r="K99">
        <f>SUM(H99:H100)</f>
        <v>4</v>
      </c>
      <c r="L99">
        <f>SUM(I99:I100)</f>
        <v>0</v>
      </c>
    </row>
    <row r="100" spans="1:10" ht="13.5" thickBot="1">
      <c r="A100" s="125" t="s">
        <v>105</v>
      </c>
      <c r="B100" s="27" t="s">
        <v>125</v>
      </c>
      <c r="C100" s="27" t="s">
        <v>125</v>
      </c>
      <c r="D100" s="27">
        <v>2</v>
      </c>
      <c r="E100" s="27" t="s">
        <v>125</v>
      </c>
      <c r="F100" s="27">
        <v>1</v>
      </c>
      <c r="G100" s="27" t="s">
        <v>125</v>
      </c>
      <c r="H100" s="9">
        <f t="shared" si="2"/>
        <v>3</v>
      </c>
      <c r="I100" s="44"/>
      <c r="J100" s="168"/>
    </row>
    <row r="101" spans="1:10" ht="12.75">
      <c r="A101" s="125" t="s">
        <v>106</v>
      </c>
      <c r="B101" s="27" t="s">
        <v>125</v>
      </c>
      <c r="C101" s="27" t="s">
        <v>125</v>
      </c>
      <c r="D101" s="27" t="s">
        <v>125</v>
      </c>
      <c r="E101" s="27" t="s">
        <v>125</v>
      </c>
      <c r="F101" s="27" t="s">
        <v>125</v>
      </c>
      <c r="G101" s="27" t="s">
        <v>125</v>
      </c>
      <c r="H101" s="9">
        <f t="shared" si="2"/>
        <v>0</v>
      </c>
      <c r="I101" s="44"/>
      <c r="J101" s="166" t="s">
        <v>627</v>
      </c>
    </row>
    <row r="102" spans="1:10" ht="12.75">
      <c r="A102" s="125" t="s">
        <v>82</v>
      </c>
      <c r="B102" s="27">
        <v>2</v>
      </c>
      <c r="C102" s="27" t="s">
        <v>125</v>
      </c>
      <c r="D102" s="27" t="s">
        <v>125</v>
      </c>
      <c r="E102" s="27" t="s">
        <v>125</v>
      </c>
      <c r="F102" s="27">
        <v>11</v>
      </c>
      <c r="G102" s="27">
        <v>1</v>
      </c>
      <c r="H102" s="9">
        <f t="shared" si="2"/>
        <v>14</v>
      </c>
      <c r="I102" s="44">
        <v>2</v>
      </c>
      <c r="J102" s="167"/>
    </row>
    <row r="103" spans="1:12" ht="12.75">
      <c r="A103" s="125" t="s">
        <v>591</v>
      </c>
      <c r="B103" s="27" t="s">
        <v>125</v>
      </c>
      <c r="C103" s="28">
        <v>1</v>
      </c>
      <c r="D103" s="27" t="s">
        <v>125</v>
      </c>
      <c r="E103" s="27">
        <v>1</v>
      </c>
      <c r="F103" s="28">
        <v>8</v>
      </c>
      <c r="G103" s="27" t="s">
        <v>125</v>
      </c>
      <c r="H103" s="9">
        <f t="shared" si="2"/>
        <v>10</v>
      </c>
      <c r="I103" s="44">
        <v>1</v>
      </c>
      <c r="J103" s="167"/>
      <c r="K103">
        <f>SUM(H101:H106)</f>
        <v>27</v>
      </c>
      <c r="L103">
        <f>SUM(I101:I106)</f>
        <v>5</v>
      </c>
    </row>
    <row r="104" spans="1:10" ht="12.75">
      <c r="A104" s="125" t="s">
        <v>107</v>
      </c>
      <c r="B104" s="27" t="s">
        <v>125</v>
      </c>
      <c r="C104" s="27" t="s">
        <v>125</v>
      </c>
      <c r="D104" s="27">
        <v>1</v>
      </c>
      <c r="E104" s="27" t="s">
        <v>125</v>
      </c>
      <c r="F104" s="27">
        <v>1</v>
      </c>
      <c r="G104" s="27" t="s">
        <v>125</v>
      </c>
      <c r="H104" s="9">
        <f t="shared" si="2"/>
        <v>2</v>
      </c>
      <c r="I104" s="27">
        <v>2</v>
      </c>
      <c r="J104" s="167"/>
    </row>
    <row r="105" spans="1:10" ht="12.75">
      <c r="A105" s="125" t="s">
        <v>83</v>
      </c>
      <c r="B105" s="27" t="s">
        <v>125</v>
      </c>
      <c r="C105" s="27" t="s">
        <v>125</v>
      </c>
      <c r="D105" s="27" t="s">
        <v>125</v>
      </c>
      <c r="E105" s="27" t="s">
        <v>125</v>
      </c>
      <c r="F105" s="27">
        <v>1</v>
      </c>
      <c r="G105" s="27" t="s">
        <v>125</v>
      </c>
      <c r="H105" s="9">
        <f t="shared" si="2"/>
        <v>1</v>
      </c>
      <c r="I105" s="43"/>
      <c r="J105" s="167"/>
    </row>
    <row r="106" spans="1:10" ht="13.5" thickBot="1">
      <c r="A106" s="125" t="s">
        <v>108</v>
      </c>
      <c r="B106" s="27" t="s">
        <v>125</v>
      </c>
      <c r="C106" s="27" t="s">
        <v>125</v>
      </c>
      <c r="D106" s="27" t="s">
        <v>125</v>
      </c>
      <c r="E106" s="27" t="s">
        <v>125</v>
      </c>
      <c r="F106" s="27" t="s">
        <v>125</v>
      </c>
      <c r="G106" s="27" t="s">
        <v>125</v>
      </c>
      <c r="H106" s="9">
        <f t="shared" si="2"/>
        <v>0</v>
      </c>
      <c r="I106" s="43"/>
      <c r="J106" s="168"/>
    </row>
    <row r="107" spans="1:10" ht="12.75">
      <c r="A107" s="125" t="s">
        <v>592</v>
      </c>
      <c r="B107" s="27" t="s">
        <v>125</v>
      </c>
      <c r="C107" s="27" t="s">
        <v>125</v>
      </c>
      <c r="D107" s="27">
        <v>1</v>
      </c>
      <c r="E107" s="27" t="s">
        <v>125</v>
      </c>
      <c r="F107" s="27" t="s">
        <v>125</v>
      </c>
      <c r="G107" s="27" t="s">
        <v>125</v>
      </c>
      <c r="H107" s="9">
        <f t="shared" si="2"/>
        <v>1</v>
      </c>
      <c r="I107" s="43"/>
      <c r="J107" s="166" t="s">
        <v>628</v>
      </c>
    </row>
    <row r="108" spans="1:10" ht="12.75">
      <c r="A108" s="125" t="s">
        <v>84</v>
      </c>
      <c r="B108" s="27" t="s">
        <v>125</v>
      </c>
      <c r="C108" s="27">
        <v>1</v>
      </c>
      <c r="D108" s="27" t="s">
        <v>125</v>
      </c>
      <c r="E108" s="27" t="s">
        <v>125</v>
      </c>
      <c r="F108" s="27">
        <v>4</v>
      </c>
      <c r="G108" s="27" t="s">
        <v>125</v>
      </c>
      <c r="H108" s="9">
        <f t="shared" si="2"/>
        <v>5</v>
      </c>
      <c r="I108" s="44">
        <v>3</v>
      </c>
      <c r="J108" s="167"/>
    </row>
    <row r="109" spans="1:10" ht="12.75">
      <c r="A109" s="125" t="s">
        <v>85</v>
      </c>
      <c r="B109" s="27" t="s">
        <v>125</v>
      </c>
      <c r="C109" s="27" t="s">
        <v>125</v>
      </c>
      <c r="D109" s="27" t="s">
        <v>125</v>
      </c>
      <c r="E109" s="27" t="s">
        <v>125</v>
      </c>
      <c r="F109" s="27">
        <v>4</v>
      </c>
      <c r="G109" s="27" t="s">
        <v>125</v>
      </c>
      <c r="H109" s="9">
        <f t="shared" si="2"/>
        <v>4</v>
      </c>
      <c r="I109" s="44">
        <v>1</v>
      </c>
      <c r="J109" s="167"/>
    </row>
    <row r="110" spans="1:10" ht="12.75">
      <c r="A110" s="125" t="s">
        <v>109</v>
      </c>
      <c r="B110" s="27" t="s">
        <v>125</v>
      </c>
      <c r="C110" s="27" t="s">
        <v>125</v>
      </c>
      <c r="D110" s="27" t="s">
        <v>125</v>
      </c>
      <c r="E110" s="27">
        <v>3</v>
      </c>
      <c r="F110" s="27" t="s">
        <v>125</v>
      </c>
      <c r="G110" s="27" t="s">
        <v>125</v>
      </c>
      <c r="H110" s="9">
        <f t="shared" si="2"/>
        <v>3</v>
      </c>
      <c r="I110" s="44">
        <v>3</v>
      </c>
      <c r="J110" s="167"/>
    </row>
    <row r="111" spans="1:12" ht="12.75">
      <c r="A111" s="125" t="s">
        <v>86</v>
      </c>
      <c r="B111" s="27" t="s">
        <v>125</v>
      </c>
      <c r="C111" s="27" t="s">
        <v>125</v>
      </c>
      <c r="D111" s="27" t="s">
        <v>125</v>
      </c>
      <c r="E111" s="27" t="s">
        <v>125</v>
      </c>
      <c r="F111" s="27">
        <v>2</v>
      </c>
      <c r="G111" s="27" t="s">
        <v>125</v>
      </c>
      <c r="H111" s="9">
        <f t="shared" si="2"/>
        <v>2</v>
      </c>
      <c r="I111" s="43"/>
      <c r="J111" s="167"/>
      <c r="K111">
        <f>SUM(H107:H116)</f>
        <v>41</v>
      </c>
      <c r="L111">
        <f>SUM(I107:I116)</f>
        <v>15</v>
      </c>
    </row>
    <row r="112" spans="1:10" ht="12.75">
      <c r="A112" s="125" t="s">
        <v>87</v>
      </c>
      <c r="B112" s="27" t="s">
        <v>125</v>
      </c>
      <c r="C112" s="27" t="s">
        <v>125</v>
      </c>
      <c r="D112" s="27" t="s">
        <v>125</v>
      </c>
      <c r="E112" s="27" t="s">
        <v>125</v>
      </c>
      <c r="F112" s="27">
        <v>2</v>
      </c>
      <c r="G112" s="27" t="s">
        <v>125</v>
      </c>
      <c r="H112" s="9">
        <f t="shared" si="2"/>
        <v>2</v>
      </c>
      <c r="I112" s="44">
        <v>1</v>
      </c>
      <c r="J112" s="167"/>
    </row>
    <row r="113" spans="1:10" ht="12.75">
      <c r="A113" s="125" t="s">
        <v>88</v>
      </c>
      <c r="B113" s="27">
        <v>1</v>
      </c>
      <c r="C113" s="27" t="s">
        <v>125</v>
      </c>
      <c r="D113" s="27">
        <v>1</v>
      </c>
      <c r="E113" s="27" t="s">
        <v>125</v>
      </c>
      <c r="F113" s="27">
        <v>2</v>
      </c>
      <c r="G113" s="27" t="s">
        <v>125</v>
      </c>
      <c r="H113" s="9">
        <f t="shared" si="2"/>
        <v>4</v>
      </c>
      <c r="I113" s="44">
        <v>1</v>
      </c>
      <c r="J113" s="167"/>
    </row>
    <row r="114" spans="1:10" ht="12.75">
      <c r="A114" s="125" t="s">
        <v>89</v>
      </c>
      <c r="B114" s="27">
        <v>1</v>
      </c>
      <c r="C114" s="27">
        <v>1</v>
      </c>
      <c r="D114" s="27">
        <v>1</v>
      </c>
      <c r="E114" s="27">
        <v>2</v>
      </c>
      <c r="F114" s="27">
        <v>6</v>
      </c>
      <c r="G114" s="27">
        <v>1</v>
      </c>
      <c r="H114" s="9">
        <f t="shared" si="2"/>
        <v>12</v>
      </c>
      <c r="I114" s="44">
        <v>5</v>
      </c>
      <c r="J114" s="167"/>
    </row>
    <row r="115" spans="1:10" ht="12.75">
      <c r="A115" s="125" t="s">
        <v>90</v>
      </c>
      <c r="B115" s="27" t="s">
        <v>125</v>
      </c>
      <c r="C115" s="27">
        <v>2</v>
      </c>
      <c r="D115" s="27">
        <v>1</v>
      </c>
      <c r="E115" s="27">
        <v>1</v>
      </c>
      <c r="F115" s="27">
        <v>2</v>
      </c>
      <c r="G115" s="27" t="s">
        <v>125</v>
      </c>
      <c r="H115" s="9">
        <f t="shared" si="2"/>
        <v>6</v>
      </c>
      <c r="I115" s="44">
        <v>1</v>
      </c>
      <c r="J115" s="167"/>
    </row>
    <row r="116" spans="1:10" ht="13.5" thickBot="1">
      <c r="A116" s="125" t="s">
        <v>91</v>
      </c>
      <c r="B116" s="27" t="s">
        <v>125</v>
      </c>
      <c r="C116" s="27" t="s">
        <v>125</v>
      </c>
      <c r="D116" s="27" t="s">
        <v>125</v>
      </c>
      <c r="E116" s="27" t="s">
        <v>125</v>
      </c>
      <c r="F116" s="27">
        <v>2</v>
      </c>
      <c r="G116" s="27" t="s">
        <v>125</v>
      </c>
      <c r="H116" s="9">
        <f t="shared" si="2"/>
        <v>2</v>
      </c>
      <c r="I116" s="43"/>
      <c r="J116" s="168"/>
    </row>
    <row r="117" spans="1:10" ht="12.75">
      <c r="A117" s="125" t="s">
        <v>92</v>
      </c>
      <c r="B117" s="27" t="s">
        <v>125</v>
      </c>
      <c r="C117" s="27" t="s">
        <v>125</v>
      </c>
      <c r="D117" s="27" t="s">
        <v>125</v>
      </c>
      <c r="E117" s="27" t="s">
        <v>125</v>
      </c>
      <c r="F117" s="27">
        <v>5</v>
      </c>
      <c r="G117" s="27" t="s">
        <v>125</v>
      </c>
      <c r="H117" s="9">
        <f t="shared" si="2"/>
        <v>5</v>
      </c>
      <c r="I117" s="43"/>
      <c r="J117" s="166" t="s">
        <v>629</v>
      </c>
    </row>
    <row r="118" spans="1:10" ht="12.75">
      <c r="A118" s="125" t="s">
        <v>93</v>
      </c>
      <c r="B118" s="27" t="s">
        <v>125</v>
      </c>
      <c r="C118" s="27" t="s">
        <v>125</v>
      </c>
      <c r="D118" s="27" t="s">
        <v>125</v>
      </c>
      <c r="E118" s="27" t="s">
        <v>125</v>
      </c>
      <c r="F118" s="27" t="s">
        <v>125</v>
      </c>
      <c r="G118" s="27" t="s">
        <v>125</v>
      </c>
      <c r="H118" s="9">
        <f t="shared" si="2"/>
        <v>0</v>
      </c>
      <c r="I118" s="43"/>
      <c r="J118" s="167"/>
    </row>
    <row r="119" spans="1:10" ht="12.75">
      <c r="A119" s="125" t="s">
        <v>94</v>
      </c>
      <c r="B119" s="27" t="s">
        <v>125</v>
      </c>
      <c r="C119" s="27" t="s">
        <v>125</v>
      </c>
      <c r="D119" s="27" t="s">
        <v>125</v>
      </c>
      <c r="E119" s="27" t="s">
        <v>125</v>
      </c>
      <c r="F119" s="27" t="s">
        <v>125</v>
      </c>
      <c r="G119" s="27" t="s">
        <v>125</v>
      </c>
      <c r="H119" s="9">
        <f t="shared" si="2"/>
        <v>0</v>
      </c>
      <c r="I119" s="43"/>
      <c r="J119" s="167"/>
    </row>
    <row r="120" spans="1:12" ht="12.75">
      <c r="A120" s="125" t="s">
        <v>95</v>
      </c>
      <c r="B120" s="27" t="s">
        <v>125</v>
      </c>
      <c r="C120" s="27" t="s">
        <v>125</v>
      </c>
      <c r="D120" s="27">
        <v>1</v>
      </c>
      <c r="E120" s="27" t="s">
        <v>125</v>
      </c>
      <c r="F120" s="27" t="s">
        <v>125</v>
      </c>
      <c r="G120" s="27" t="s">
        <v>125</v>
      </c>
      <c r="H120" s="9">
        <f t="shared" si="2"/>
        <v>1</v>
      </c>
      <c r="I120" s="44">
        <v>1</v>
      </c>
      <c r="J120" s="167"/>
      <c r="K120">
        <f>SUM(H117:H123)</f>
        <v>14</v>
      </c>
      <c r="L120">
        <f>SUM(I117:I123)</f>
        <v>1</v>
      </c>
    </row>
    <row r="121" spans="1:10" ht="12.75">
      <c r="A121" s="125" t="s">
        <v>96</v>
      </c>
      <c r="B121" s="27" t="s">
        <v>125</v>
      </c>
      <c r="C121" s="27" t="s">
        <v>125</v>
      </c>
      <c r="D121" s="27" t="s">
        <v>125</v>
      </c>
      <c r="E121" s="27" t="s">
        <v>125</v>
      </c>
      <c r="F121" s="27">
        <v>5</v>
      </c>
      <c r="G121" s="27" t="s">
        <v>125</v>
      </c>
      <c r="H121" s="9">
        <f t="shared" si="2"/>
        <v>5</v>
      </c>
      <c r="I121" s="43"/>
      <c r="J121" s="167"/>
    </row>
    <row r="122" spans="1:10" ht="12.75">
      <c r="A122" s="125" t="s">
        <v>97</v>
      </c>
      <c r="B122" s="27" t="s">
        <v>125</v>
      </c>
      <c r="C122" s="27" t="s">
        <v>125</v>
      </c>
      <c r="D122" s="27" t="s">
        <v>125</v>
      </c>
      <c r="E122" s="27" t="s">
        <v>125</v>
      </c>
      <c r="F122" s="27">
        <v>3</v>
      </c>
      <c r="G122" s="27" t="s">
        <v>125</v>
      </c>
      <c r="H122" s="9">
        <f t="shared" si="2"/>
        <v>3</v>
      </c>
      <c r="I122" s="48"/>
      <c r="J122" s="167"/>
    </row>
    <row r="123" spans="1:10" ht="13.5" thickBot="1">
      <c r="A123" s="125" t="s">
        <v>593</v>
      </c>
      <c r="B123" s="27" t="s">
        <v>125</v>
      </c>
      <c r="C123" s="27" t="s">
        <v>125</v>
      </c>
      <c r="D123" s="27" t="s">
        <v>125</v>
      </c>
      <c r="E123" s="27" t="s">
        <v>125</v>
      </c>
      <c r="F123" s="27" t="s">
        <v>125</v>
      </c>
      <c r="G123" s="27" t="s">
        <v>125</v>
      </c>
      <c r="H123" s="9">
        <f t="shared" si="2"/>
        <v>0</v>
      </c>
      <c r="I123" s="43"/>
      <c r="J123" s="168"/>
    </row>
    <row r="124" spans="1:13" ht="12.75">
      <c r="A124" s="52" t="s">
        <v>607</v>
      </c>
      <c r="B124" s="91">
        <f>SUM(B4:B123)</f>
        <v>72</v>
      </c>
      <c r="C124" s="91">
        <f aca="true" t="shared" si="3" ref="C124:I124">SUM(C4:C123)</f>
        <v>149</v>
      </c>
      <c r="D124" s="91">
        <f t="shared" si="3"/>
        <v>37</v>
      </c>
      <c r="E124" s="91">
        <f t="shared" si="3"/>
        <v>87</v>
      </c>
      <c r="F124" s="91">
        <f t="shared" si="3"/>
        <v>315</v>
      </c>
      <c r="G124" s="91">
        <f t="shared" si="3"/>
        <v>288</v>
      </c>
      <c r="H124" s="92">
        <f t="shared" si="3"/>
        <v>948</v>
      </c>
      <c r="I124" s="91">
        <f t="shared" si="3"/>
        <v>103</v>
      </c>
      <c r="J124" s="63" t="s">
        <v>607</v>
      </c>
      <c r="K124" s="63">
        <f>SUM(K4:K123)</f>
        <v>948</v>
      </c>
      <c r="L124" s="63">
        <f>SUM(L4:L123)</f>
        <v>103</v>
      </c>
      <c r="M124" s="63" t="s">
        <v>630</v>
      </c>
    </row>
    <row r="126" spans="1:13" ht="12.75">
      <c r="A126" s="3" t="s">
        <v>126</v>
      </c>
      <c r="J126" s="63"/>
      <c r="L126" s="64">
        <f>K124-L124</f>
        <v>845</v>
      </c>
      <c r="M126" s="64" t="s">
        <v>631</v>
      </c>
    </row>
  </sheetData>
  <sheetProtection/>
  <mergeCells count="20">
    <mergeCell ref="J107:J116"/>
    <mergeCell ref="J117:J123"/>
    <mergeCell ref="J79:J82"/>
    <mergeCell ref="J83:J84"/>
    <mergeCell ref="J85:J90"/>
    <mergeCell ref="J91:J98"/>
    <mergeCell ref="J99:J100"/>
    <mergeCell ref="J101:J106"/>
    <mergeCell ref="J40:J43"/>
    <mergeCell ref="J44:J53"/>
    <mergeCell ref="J54:J64"/>
    <mergeCell ref="J65:J66"/>
    <mergeCell ref="J67:J72"/>
    <mergeCell ref="J73:J78"/>
    <mergeCell ref="A1:I1"/>
    <mergeCell ref="J4:J12"/>
    <mergeCell ref="J14:J17"/>
    <mergeCell ref="J18:J30"/>
    <mergeCell ref="J31:J32"/>
    <mergeCell ref="J33:J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1.57421875" style="0" customWidth="1"/>
    <col min="2" max="2" width="15.140625" style="0" customWidth="1"/>
    <col min="3" max="3" width="16.28125" style="0" customWidth="1"/>
    <col min="4" max="4" width="15.7109375" style="0" customWidth="1"/>
    <col min="5" max="5" width="13.00390625" style="0" customWidth="1"/>
    <col min="6" max="6" width="10.8515625" style="0" customWidth="1"/>
    <col min="7" max="7" width="11.8515625" style="0" customWidth="1"/>
    <col min="8" max="8" width="13.57421875" style="0" customWidth="1"/>
    <col min="9" max="9" width="17.00390625" style="0" customWidth="1"/>
    <col min="10" max="14" width="0" style="0" hidden="1" customWidth="1"/>
  </cols>
  <sheetData>
    <row r="1" spans="1:9" ht="30.75" customHeight="1">
      <c r="A1" s="144" t="s">
        <v>133</v>
      </c>
      <c r="B1" s="145"/>
      <c r="C1" s="145"/>
      <c r="D1" s="145"/>
      <c r="E1" s="145"/>
      <c r="F1" s="145"/>
      <c r="G1" s="145"/>
      <c r="H1" s="145"/>
      <c r="I1" s="145"/>
    </row>
    <row r="3" spans="1:9" ht="64.5" thickBot="1">
      <c r="A3" s="126" t="s">
        <v>119</v>
      </c>
      <c r="B3" s="35" t="s">
        <v>580</v>
      </c>
      <c r="C3" s="35" t="s">
        <v>581</v>
      </c>
      <c r="D3" s="35" t="s">
        <v>582</v>
      </c>
      <c r="E3" s="35" t="s">
        <v>583</v>
      </c>
      <c r="F3" s="35" t="s">
        <v>584</v>
      </c>
      <c r="G3" s="35" t="s">
        <v>585</v>
      </c>
      <c r="H3" s="4" t="s">
        <v>595</v>
      </c>
      <c r="I3" s="40" t="s">
        <v>608</v>
      </c>
    </row>
    <row r="4" spans="1:13" ht="12.75">
      <c r="A4" s="127" t="s">
        <v>0</v>
      </c>
      <c r="B4" s="32">
        <v>17</v>
      </c>
      <c r="C4" s="32">
        <v>48</v>
      </c>
      <c r="D4" s="32">
        <v>8</v>
      </c>
      <c r="E4" s="32">
        <v>16</v>
      </c>
      <c r="F4" s="32">
        <v>57</v>
      </c>
      <c r="G4" s="32">
        <v>67</v>
      </c>
      <c r="H4" s="10">
        <f>SUM(B4:G4)</f>
        <v>213</v>
      </c>
      <c r="I4" s="42">
        <v>19</v>
      </c>
      <c r="J4" s="172" t="s">
        <v>610</v>
      </c>
      <c r="K4" s="60"/>
      <c r="L4" s="60"/>
      <c r="M4" s="60"/>
    </row>
    <row r="5" spans="1:13" ht="12.75">
      <c r="A5" s="127" t="s">
        <v>1</v>
      </c>
      <c r="B5" s="32">
        <v>2</v>
      </c>
      <c r="C5" s="32">
        <v>5</v>
      </c>
      <c r="D5" s="32">
        <v>2</v>
      </c>
      <c r="E5" s="32">
        <v>8</v>
      </c>
      <c r="F5" s="32">
        <v>8</v>
      </c>
      <c r="G5" s="32">
        <v>15</v>
      </c>
      <c r="H5" s="10">
        <f aca="true" t="shared" si="0" ref="H5:H68">SUM(B5:G5)</f>
        <v>40</v>
      </c>
      <c r="I5" s="42">
        <v>2</v>
      </c>
      <c r="J5" s="173"/>
      <c r="K5" s="60"/>
      <c r="L5" s="60"/>
      <c r="M5" s="60"/>
    </row>
    <row r="6" spans="1:13" ht="12.75">
      <c r="A6" s="127" t="s">
        <v>2</v>
      </c>
      <c r="B6" s="32">
        <v>3</v>
      </c>
      <c r="C6" s="32">
        <v>15</v>
      </c>
      <c r="D6" s="28" t="s">
        <v>125</v>
      </c>
      <c r="E6" s="32">
        <v>12</v>
      </c>
      <c r="F6" s="32">
        <v>12</v>
      </c>
      <c r="G6" s="32">
        <v>19</v>
      </c>
      <c r="H6" s="10">
        <f t="shared" si="0"/>
        <v>61</v>
      </c>
      <c r="I6" s="42">
        <v>4</v>
      </c>
      <c r="J6" s="173"/>
      <c r="K6" s="60"/>
      <c r="L6" s="60"/>
      <c r="M6" s="60"/>
    </row>
    <row r="7" spans="1:13" ht="12.75">
      <c r="A7" s="127" t="s">
        <v>3</v>
      </c>
      <c r="B7" s="28" t="s">
        <v>125</v>
      </c>
      <c r="C7" s="28" t="s">
        <v>125</v>
      </c>
      <c r="D7" s="32">
        <v>2</v>
      </c>
      <c r="E7" s="32">
        <v>1</v>
      </c>
      <c r="F7" s="32">
        <v>9</v>
      </c>
      <c r="G7" s="32">
        <v>12</v>
      </c>
      <c r="H7" s="10">
        <f t="shared" si="0"/>
        <v>24</v>
      </c>
      <c r="I7" s="42">
        <v>1</v>
      </c>
      <c r="J7" s="173"/>
      <c r="K7" s="65">
        <f>SUM(H4:H11)</f>
        <v>626</v>
      </c>
      <c r="L7" s="60">
        <f>SUM(I4:I11)</f>
        <v>35</v>
      </c>
      <c r="M7" s="60"/>
    </row>
    <row r="8" spans="1:13" ht="12.75">
      <c r="A8" s="127" t="s">
        <v>4</v>
      </c>
      <c r="B8" s="32">
        <v>4</v>
      </c>
      <c r="C8" s="32">
        <v>9</v>
      </c>
      <c r="D8" s="32">
        <v>8</v>
      </c>
      <c r="E8" s="32">
        <v>4</v>
      </c>
      <c r="F8" s="32">
        <v>20</v>
      </c>
      <c r="G8" s="32">
        <v>145</v>
      </c>
      <c r="H8" s="10">
        <f t="shared" si="0"/>
        <v>190</v>
      </c>
      <c r="I8" s="42">
        <v>6</v>
      </c>
      <c r="J8" s="173"/>
      <c r="K8" s="60"/>
      <c r="L8" s="60"/>
      <c r="M8" s="60"/>
    </row>
    <row r="9" spans="1:13" ht="12.75">
      <c r="A9" s="127" t="s">
        <v>596</v>
      </c>
      <c r="B9" s="32">
        <v>1</v>
      </c>
      <c r="C9" s="32">
        <v>5</v>
      </c>
      <c r="D9" s="32">
        <v>1</v>
      </c>
      <c r="E9" s="32">
        <v>2</v>
      </c>
      <c r="F9" s="32">
        <v>6</v>
      </c>
      <c r="G9" s="32">
        <v>1</v>
      </c>
      <c r="H9" s="10">
        <f t="shared" si="0"/>
        <v>16</v>
      </c>
      <c r="I9" s="42">
        <v>1</v>
      </c>
      <c r="J9" s="173"/>
      <c r="K9" s="60"/>
      <c r="L9" s="60"/>
      <c r="M9" s="60"/>
    </row>
    <row r="10" spans="1:13" ht="12.75">
      <c r="A10" s="127" t="s">
        <v>6</v>
      </c>
      <c r="B10" s="28" t="s">
        <v>125</v>
      </c>
      <c r="C10" s="33">
        <v>3</v>
      </c>
      <c r="D10" s="33">
        <v>4</v>
      </c>
      <c r="E10" s="33">
        <v>2</v>
      </c>
      <c r="F10" s="33">
        <v>7</v>
      </c>
      <c r="G10" s="33">
        <v>14</v>
      </c>
      <c r="H10" s="10">
        <f t="shared" si="0"/>
        <v>30</v>
      </c>
      <c r="I10" s="42">
        <v>2</v>
      </c>
      <c r="J10" s="173"/>
      <c r="K10" s="60"/>
      <c r="L10" s="60"/>
      <c r="M10" s="60"/>
    </row>
    <row r="11" spans="1:13" ht="13.5" thickBot="1">
      <c r="A11" s="127" t="s">
        <v>7</v>
      </c>
      <c r="B11" s="32">
        <v>3</v>
      </c>
      <c r="C11" s="32">
        <v>3</v>
      </c>
      <c r="D11" s="32">
        <v>3</v>
      </c>
      <c r="E11" s="32">
        <v>11</v>
      </c>
      <c r="F11" s="32">
        <v>16</v>
      </c>
      <c r="G11" s="32">
        <v>16</v>
      </c>
      <c r="H11" s="10">
        <f t="shared" si="0"/>
        <v>52</v>
      </c>
      <c r="I11" s="28"/>
      <c r="J11" s="173"/>
      <c r="K11" s="60"/>
      <c r="L11" s="60"/>
      <c r="M11" s="60"/>
    </row>
    <row r="12" spans="1:13" ht="13.5" thickBot="1">
      <c r="A12" s="127" t="s">
        <v>8</v>
      </c>
      <c r="B12" s="28" t="s">
        <v>125</v>
      </c>
      <c r="C12" s="32">
        <v>4</v>
      </c>
      <c r="D12" s="28" t="s">
        <v>125</v>
      </c>
      <c r="E12" s="28" t="s">
        <v>125</v>
      </c>
      <c r="F12" s="32">
        <v>3</v>
      </c>
      <c r="G12" s="32">
        <v>1</v>
      </c>
      <c r="H12" s="10">
        <f t="shared" si="0"/>
        <v>8</v>
      </c>
      <c r="I12" s="28"/>
      <c r="J12" s="66" t="s">
        <v>632</v>
      </c>
      <c r="K12" s="60">
        <f>H12</f>
        <v>8</v>
      </c>
      <c r="L12" s="60">
        <f>I12</f>
        <v>0</v>
      </c>
      <c r="M12" s="60"/>
    </row>
    <row r="13" spans="1:13" ht="12.75">
      <c r="A13" s="127" t="s">
        <v>9</v>
      </c>
      <c r="B13" s="28" t="s">
        <v>125</v>
      </c>
      <c r="C13" s="28" t="s">
        <v>125</v>
      </c>
      <c r="D13" s="28" t="s">
        <v>125</v>
      </c>
      <c r="E13" s="28" t="s">
        <v>125</v>
      </c>
      <c r="F13" s="32">
        <v>3</v>
      </c>
      <c r="G13" s="28" t="s">
        <v>125</v>
      </c>
      <c r="H13" s="10">
        <f t="shared" si="0"/>
        <v>3</v>
      </c>
      <c r="I13" s="28"/>
      <c r="J13" s="172" t="s">
        <v>612</v>
      </c>
      <c r="K13" s="60"/>
      <c r="L13" s="60"/>
      <c r="M13" s="60"/>
    </row>
    <row r="14" spans="1:13" ht="12.75">
      <c r="A14" s="127" t="s">
        <v>10</v>
      </c>
      <c r="B14" s="32">
        <v>2</v>
      </c>
      <c r="C14" s="32">
        <v>3</v>
      </c>
      <c r="D14" s="32">
        <v>5</v>
      </c>
      <c r="E14" s="32">
        <v>3</v>
      </c>
      <c r="F14" s="32">
        <v>9</v>
      </c>
      <c r="G14" s="32">
        <v>1</v>
      </c>
      <c r="H14" s="10">
        <f t="shared" si="0"/>
        <v>23</v>
      </c>
      <c r="I14" s="28"/>
      <c r="J14" s="173"/>
      <c r="K14" s="60">
        <f>SUM(H13:H16)</f>
        <v>68</v>
      </c>
      <c r="L14" s="60">
        <f>SUM(I13:I16)</f>
        <v>1</v>
      </c>
      <c r="M14" s="60"/>
    </row>
    <row r="15" spans="1:13" ht="12.75">
      <c r="A15" s="127" t="s">
        <v>11</v>
      </c>
      <c r="B15" s="32">
        <v>4</v>
      </c>
      <c r="C15" s="32">
        <v>6</v>
      </c>
      <c r="D15" s="32">
        <v>1</v>
      </c>
      <c r="E15" s="32">
        <v>4</v>
      </c>
      <c r="F15" s="32">
        <v>14</v>
      </c>
      <c r="G15" s="32">
        <v>3</v>
      </c>
      <c r="H15" s="10">
        <f t="shared" si="0"/>
        <v>32</v>
      </c>
      <c r="I15" s="42">
        <v>1</v>
      </c>
      <c r="J15" s="173"/>
      <c r="K15" s="60"/>
      <c r="L15" s="60"/>
      <c r="M15" s="60"/>
    </row>
    <row r="16" spans="1:13" ht="13.5" thickBot="1">
      <c r="A16" s="127" t="s">
        <v>12</v>
      </c>
      <c r="B16" s="32">
        <v>2</v>
      </c>
      <c r="C16" s="32">
        <v>2</v>
      </c>
      <c r="D16" s="28" t="s">
        <v>125</v>
      </c>
      <c r="E16" s="28" t="s">
        <v>125</v>
      </c>
      <c r="F16" s="32">
        <v>5</v>
      </c>
      <c r="G16" s="32">
        <v>1</v>
      </c>
      <c r="H16" s="10">
        <f t="shared" si="0"/>
        <v>10</v>
      </c>
      <c r="I16" s="28"/>
      <c r="J16" s="174"/>
      <c r="K16" s="60"/>
      <c r="L16" s="60"/>
      <c r="M16" s="60"/>
    </row>
    <row r="17" spans="1:13" ht="12.75">
      <c r="A17" s="127" t="s">
        <v>13</v>
      </c>
      <c r="B17" s="32">
        <v>2</v>
      </c>
      <c r="C17" s="32">
        <v>26</v>
      </c>
      <c r="D17" s="32">
        <v>3</v>
      </c>
      <c r="E17" s="32">
        <v>21</v>
      </c>
      <c r="F17" s="32">
        <v>13</v>
      </c>
      <c r="G17" s="32">
        <v>24</v>
      </c>
      <c r="H17" s="10">
        <f t="shared" si="0"/>
        <v>89</v>
      </c>
      <c r="I17" s="42">
        <v>1</v>
      </c>
      <c r="J17" s="172" t="s">
        <v>613</v>
      </c>
      <c r="K17" s="60"/>
      <c r="L17" s="60"/>
      <c r="M17" s="60"/>
    </row>
    <row r="18" spans="1:13" ht="12.75">
      <c r="A18" s="127" t="s">
        <v>98</v>
      </c>
      <c r="B18" s="28" t="s">
        <v>125</v>
      </c>
      <c r="C18" s="33">
        <v>18</v>
      </c>
      <c r="D18" s="33">
        <v>1</v>
      </c>
      <c r="E18" s="33">
        <v>7</v>
      </c>
      <c r="F18" s="33">
        <v>16</v>
      </c>
      <c r="G18" s="33">
        <v>14</v>
      </c>
      <c r="H18" s="10">
        <f t="shared" si="0"/>
        <v>56</v>
      </c>
      <c r="I18" s="42">
        <v>3</v>
      </c>
      <c r="J18" s="173"/>
      <c r="K18" s="60"/>
      <c r="L18" s="60"/>
      <c r="M18" s="60"/>
    </row>
    <row r="19" spans="1:13" ht="12.75">
      <c r="A19" s="127" t="s">
        <v>14</v>
      </c>
      <c r="B19" s="28" t="s">
        <v>125</v>
      </c>
      <c r="C19" s="32">
        <v>26</v>
      </c>
      <c r="D19" s="32">
        <v>1</v>
      </c>
      <c r="E19" s="32">
        <v>3</v>
      </c>
      <c r="F19" s="32">
        <v>8</v>
      </c>
      <c r="G19" s="32">
        <v>11</v>
      </c>
      <c r="H19" s="10">
        <f t="shared" si="0"/>
        <v>49</v>
      </c>
      <c r="I19" s="42">
        <v>1</v>
      </c>
      <c r="J19" s="173"/>
      <c r="K19" s="60"/>
      <c r="L19" s="60"/>
      <c r="M19" s="60"/>
    </row>
    <row r="20" spans="1:13" ht="12.75">
      <c r="A20" s="127" t="s">
        <v>15</v>
      </c>
      <c r="B20" s="28" t="s">
        <v>125</v>
      </c>
      <c r="C20" s="32">
        <v>1</v>
      </c>
      <c r="D20" s="28" t="s">
        <v>125</v>
      </c>
      <c r="E20" s="28" t="s">
        <v>125</v>
      </c>
      <c r="F20" s="32">
        <v>1</v>
      </c>
      <c r="G20" s="32">
        <v>3</v>
      </c>
      <c r="H20" s="10">
        <f t="shared" si="0"/>
        <v>5</v>
      </c>
      <c r="I20" s="28"/>
      <c r="J20" s="173"/>
      <c r="K20" s="60"/>
      <c r="L20" s="60"/>
      <c r="M20" s="60"/>
    </row>
    <row r="21" spans="1:13" ht="12.75">
      <c r="A21" s="127" t="s">
        <v>16</v>
      </c>
      <c r="B21" s="32">
        <v>12</v>
      </c>
      <c r="C21" s="32">
        <v>60</v>
      </c>
      <c r="D21" s="32">
        <v>6</v>
      </c>
      <c r="E21" s="32">
        <v>40</v>
      </c>
      <c r="F21" s="32">
        <v>66</v>
      </c>
      <c r="G21" s="32">
        <v>34</v>
      </c>
      <c r="H21" s="10">
        <f t="shared" si="0"/>
        <v>218</v>
      </c>
      <c r="I21" s="42">
        <v>2</v>
      </c>
      <c r="J21" s="173"/>
      <c r="K21" s="58"/>
      <c r="L21" s="58"/>
      <c r="M21" s="58"/>
    </row>
    <row r="22" spans="1:13" ht="12.75">
      <c r="A22" s="127" t="s">
        <v>597</v>
      </c>
      <c r="B22" s="32">
        <v>3</v>
      </c>
      <c r="C22" s="32">
        <v>20</v>
      </c>
      <c r="D22" s="32">
        <v>2</v>
      </c>
      <c r="E22" s="32">
        <v>12</v>
      </c>
      <c r="F22" s="32">
        <v>15</v>
      </c>
      <c r="G22" s="32">
        <v>10</v>
      </c>
      <c r="H22" s="10">
        <f t="shared" si="0"/>
        <v>62</v>
      </c>
      <c r="I22" s="42">
        <v>2</v>
      </c>
      <c r="J22" s="173"/>
      <c r="K22" s="65">
        <f>SUM(H17:H28)</f>
        <v>1827</v>
      </c>
      <c r="L22" s="60">
        <f>SUM(I17:I28)</f>
        <v>34</v>
      </c>
      <c r="M22" s="60"/>
    </row>
    <row r="23" spans="1:13" ht="12.75">
      <c r="A23" s="127" t="s">
        <v>18</v>
      </c>
      <c r="B23" s="28" t="s">
        <v>125</v>
      </c>
      <c r="C23" s="32">
        <v>56</v>
      </c>
      <c r="D23" s="32">
        <v>6</v>
      </c>
      <c r="E23" s="32">
        <v>35</v>
      </c>
      <c r="F23" s="32">
        <v>43</v>
      </c>
      <c r="G23" s="32">
        <v>85</v>
      </c>
      <c r="H23" s="10">
        <f t="shared" si="0"/>
        <v>225</v>
      </c>
      <c r="I23" s="42">
        <v>1</v>
      </c>
      <c r="J23" s="173"/>
      <c r="K23" s="60"/>
      <c r="L23" s="60"/>
      <c r="M23" s="60"/>
    </row>
    <row r="24" spans="1:13" ht="12.75">
      <c r="A24" s="127" t="s">
        <v>99</v>
      </c>
      <c r="B24" s="32">
        <v>2</v>
      </c>
      <c r="C24" s="32">
        <v>155</v>
      </c>
      <c r="D24" s="32">
        <v>5</v>
      </c>
      <c r="E24" s="32">
        <v>3</v>
      </c>
      <c r="F24" s="32">
        <v>59</v>
      </c>
      <c r="G24" s="32">
        <v>236</v>
      </c>
      <c r="H24" s="10">
        <f t="shared" si="0"/>
        <v>460</v>
      </c>
      <c r="I24" s="42">
        <v>12</v>
      </c>
      <c r="J24" s="173"/>
      <c r="K24" s="60"/>
      <c r="L24" s="60"/>
      <c r="M24" s="60"/>
    </row>
    <row r="25" spans="1:13" ht="12.75">
      <c r="A25" s="127" t="s">
        <v>19</v>
      </c>
      <c r="B25" s="32">
        <v>2</v>
      </c>
      <c r="C25" s="32">
        <v>4</v>
      </c>
      <c r="D25" s="32">
        <v>9</v>
      </c>
      <c r="E25" s="32">
        <v>17</v>
      </c>
      <c r="F25" s="32">
        <v>29</v>
      </c>
      <c r="G25" s="32">
        <v>48</v>
      </c>
      <c r="H25" s="10">
        <f t="shared" si="0"/>
        <v>109</v>
      </c>
      <c r="I25" s="42">
        <v>3</v>
      </c>
      <c r="J25" s="173"/>
      <c r="K25" s="60"/>
      <c r="L25" s="60"/>
      <c r="M25" s="60"/>
    </row>
    <row r="26" spans="1:13" ht="12.75">
      <c r="A26" s="127" t="s">
        <v>20</v>
      </c>
      <c r="B26" s="28" t="s">
        <v>125</v>
      </c>
      <c r="C26" s="32">
        <v>3</v>
      </c>
      <c r="D26" s="32">
        <v>2</v>
      </c>
      <c r="E26" s="32">
        <v>9</v>
      </c>
      <c r="F26" s="32">
        <v>11</v>
      </c>
      <c r="G26" s="32">
        <v>55</v>
      </c>
      <c r="H26" s="10">
        <f t="shared" si="0"/>
        <v>80</v>
      </c>
      <c r="I26" s="42">
        <v>1</v>
      </c>
      <c r="J26" s="173"/>
      <c r="K26" s="60"/>
      <c r="L26" s="60"/>
      <c r="M26" s="60"/>
    </row>
    <row r="27" spans="1:13" ht="12.75">
      <c r="A27" s="127" t="s">
        <v>21</v>
      </c>
      <c r="B27" s="32">
        <v>4</v>
      </c>
      <c r="C27" s="32">
        <v>10</v>
      </c>
      <c r="D27" s="32">
        <v>4</v>
      </c>
      <c r="E27" s="32">
        <v>7</v>
      </c>
      <c r="F27" s="32">
        <v>14</v>
      </c>
      <c r="G27" s="32">
        <v>169</v>
      </c>
      <c r="H27" s="10">
        <f t="shared" si="0"/>
        <v>208</v>
      </c>
      <c r="I27" s="42">
        <v>4</v>
      </c>
      <c r="J27" s="173"/>
      <c r="K27" s="60"/>
      <c r="L27" s="60"/>
      <c r="M27" s="60"/>
    </row>
    <row r="28" spans="1:13" ht="13.5" thickBot="1">
      <c r="A28" s="127" t="s">
        <v>22</v>
      </c>
      <c r="B28" s="32">
        <v>6</v>
      </c>
      <c r="C28" s="32">
        <v>9</v>
      </c>
      <c r="D28" s="32">
        <v>2</v>
      </c>
      <c r="E28" s="32">
        <v>4</v>
      </c>
      <c r="F28" s="32">
        <v>12</v>
      </c>
      <c r="G28" s="32">
        <v>233</v>
      </c>
      <c r="H28" s="10">
        <f t="shared" si="0"/>
        <v>266</v>
      </c>
      <c r="I28" s="42">
        <v>4</v>
      </c>
      <c r="J28" s="174"/>
      <c r="K28" s="60"/>
      <c r="L28" s="60"/>
      <c r="M28" s="60"/>
    </row>
    <row r="29" spans="1:13" ht="12.75">
      <c r="A29" s="127" t="s">
        <v>100</v>
      </c>
      <c r="B29" s="28" t="s">
        <v>125</v>
      </c>
      <c r="C29" s="33">
        <v>3</v>
      </c>
      <c r="D29" s="28" t="s">
        <v>125</v>
      </c>
      <c r="E29" s="33">
        <v>1</v>
      </c>
      <c r="F29" s="33">
        <v>16</v>
      </c>
      <c r="G29" s="33">
        <v>7</v>
      </c>
      <c r="H29" s="10">
        <f t="shared" si="0"/>
        <v>27</v>
      </c>
      <c r="I29" s="41">
        <v>2</v>
      </c>
      <c r="J29" s="173" t="s">
        <v>614</v>
      </c>
      <c r="K29" s="60">
        <f>SUM(H29:H30)</f>
        <v>82</v>
      </c>
      <c r="L29" s="60">
        <f>SUM(I29:I30)</f>
        <v>5</v>
      </c>
      <c r="M29" s="60"/>
    </row>
    <row r="30" spans="1:13" ht="13.5" thickBot="1">
      <c r="A30" s="127" t="s">
        <v>23</v>
      </c>
      <c r="B30" s="32">
        <v>2</v>
      </c>
      <c r="C30" s="32">
        <v>7</v>
      </c>
      <c r="D30" s="32">
        <v>5</v>
      </c>
      <c r="E30" s="32">
        <v>3</v>
      </c>
      <c r="F30" s="32">
        <v>26</v>
      </c>
      <c r="G30" s="32">
        <v>12</v>
      </c>
      <c r="H30" s="10">
        <f t="shared" si="0"/>
        <v>55</v>
      </c>
      <c r="I30" s="12">
        <v>3</v>
      </c>
      <c r="J30" s="173"/>
      <c r="K30" s="67"/>
      <c r="L30" s="67"/>
      <c r="M30" s="67"/>
    </row>
    <row r="31" spans="1:13" ht="12.75">
      <c r="A31" s="127" t="s">
        <v>24</v>
      </c>
      <c r="B31" s="32">
        <v>5</v>
      </c>
      <c r="C31" s="32">
        <v>37</v>
      </c>
      <c r="D31" s="32">
        <v>5</v>
      </c>
      <c r="E31" s="32">
        <v>12</v>
      </c>
      <c r="F31" s="32">
        <v>55</v>
      </c>
      <c r="G31" s="32">
        <v>293</v>
      </c>
      <c r="H31" s="10">
        <f t="shared" si="0"/>
        <v>407</v>
      </c>
      <c r="I31" s="42">
        <v>8</v>
      </c>
      <c r="J31" s="172" t="s">
        <v>615</v>
      </c>
      <c r="K31" s="60"/>
      <c r="L31" s="60"/>
      <c r="M31" s="60"/>
    </row>
    <row r="32" spans="1:13" ht="12.75">
      <c r="A32" s="127" t="s">
        <v>25</v>
      </c>
      <c r="B32" s="28" t="s">
        <v>125</v>
      </c>
      <c r="C32" s="32">
        <v>53</v>
      </c>
      <c r="D32" s="32">
        <v>11</v>
      </c>
      <c r="E32" s="32">
        <v>16</v>
      </c>
      <c r="F32" s="32">
        <v>58</v>
      </c>
      <c r="G32" s="32">
        <v>136</v>
      </c>
      <c r="H32" s="10">
        <f t="shared" si="0"/>
        <v>274</v>
      </c>
      <c r="I32" s="42">
        <v>17</v>
      </c>
      <c r="J32" s="173"/>
      <c r="K32" s="60"/>
      <c r="L32" s="60"/>
      <c r="M32" s="60"/>
    </row>
    <row r="33" spans="1:13" ht="12.75">
      <c r="A33" s="127" t="s">
        <v>26</v>
      </c>
      <c r="B33" s="32">
        <v>3</v>
      </c>
      <c r="C33" s="32">
        <v>9</v>
      </c>
      <c r="D33" s="32">
        <v>3</v>
      </c>
      <c r="E33" s="34" t="s">
        <v>125</v>
      </c>
      <c r="F33" s="32">
        <v>10</v>
      </c>
      <c r="G33" s="32">
        <v>7</v>
      </c>
      <c r="H33" s="10">
        <f t="shared" si="0"/>
        <v>32</v>
      </c>
      <c r="I33" s="28"/>
      <c r="J33" s="173"/>
      <c r="K33" s="60"/>
      <c r="L33" s="60"/>
      <c r="M33" s="60"/>
    </row>
    <row r="34" spans="1:13" ht="12.75">
      <c r="A34" s="127" t="s">
        <v>27</v>
      </c>
      <c r="B34" s="32">
        <v>4</v>
      </c>
      <c r="C34" s="32">
        <v>31</v>
      </c>
      <c r="D34" s="32">
        <v>19</v>
      </c>
      <c r="E34" s="32">
        <v>3</v>
      </c>
      <c r="F34" s="32">
        <v>19</v>
      </c>
      <c r="G34" s="32">
        <v>79</v>
      </c>
      <c r="H34" s="10">
        <f t="shared" si="0"/>
        <v>155</v>
      </c>
      <c r="I34" s="42">
        <v>7</v>
      </c>
      <c r="J34" s="173"/>
      <c r="K34" s="65">
        <f>SUM(H31:H37)</f>
        <v>1275</v>
      </c>
      <c r="L34" s="60">
        <f>SUM(I31:I37)</f>
        <v>51</v>
      </c>
      <c r="M34" s="60"/>
    </row>
    <row r="35" spans="1:13" ht="12.75">
      <c r="A35" s="127" t="s">
        <v>28</v>
      </c>
      <c r="B35" s="32">
        <v>10</v>
      </c>
      <c r="C35" s="32">
        <v>19</v>
      </c>
      <c r="D35" s="32">
        <v>6</v>
      </c>
      <c r="E35" s="32">
        <v>23</v>
      </c>
      <c r="F35" s="32">
        <v>49</v>
      </c>
      <c r="G35" s="32">
        <v>28</v>
      </c>
      <c r="H35" s="10">
        <f t="shared" si="0"/>
        <v>135</v>
      </c>
      <c r="I35" s="42">
        <v>9</v>
      </c>
      <c r="J35" s="173"/>
      <c r="K35" s="60"/>
      <c r="L35" s="60"/>
      <c r="M35" s="60"/>
    </row>
    <row r="36" spans="1:13" ht="12.75">
      <c r="A36" s="127" t="s">
        <v>29</v>
      </c>
      <c r="B36" s="32">
        <v>1</v>
      </c>
      <c r="C36" s="32">
        <v>32</v>
      </c>
      <c r="D36" s="32">
        <v>8</v>
      </c>
      <c r="E36" s="32">
        <v>4</v>
      </c>
      <c r="F36" s="32">
        <v>30</v>
      </c>
      <c r="G36" s="32">
        <v>87</v>
      </c>
      <c r="H36" s="10">
        <f t="shared" si="0"/>
        <v>162</v>
      </c>
      <c r="I36" s="42">
        <v>2</v>
      </c>
      <c r="J36" s="173"/>
      <c r="K36" s="60"/>
      <c r="L36" s="60"/>
      <c r="M36" s="60"/>
    </row>
    <row r="37" spans="1:13" ht="13.5" thickBot="1">
      <c r="A37" s="127" t="s">
        <v>30</v>
      </c>
      <c r="B37" s="32">
        <v>5</v>
      </c>
      <c r="C37" s="32">
        <v>10</v>
      </c>
      <c r="D37" s="32">
        <v>4</v>
      </c>
      <c r="E37" s="32">
        <v>12</v>
      </c>
      <c r="F37" s="32">
        <v>31</v>
      </c>
      <c r="G37" s="32">
        <v>48</v>
      </c>
      <c r="H37" s="10">
        <f t="shared" si="0"/>
        <v>110</v>
      </c>
      <c r="I37" s="42">
        <v>8</v>
      </c>
      <c r="J37" s="174"/>
      <c r="K37" s="60"/>
      <c r="L37" s="60"/>
      <c r="M37" s="60"/>
    </row>
    <row r="38" spans="1:13" ht="12.75">
      <c r="A38" s="127" t="s">
        <v>31</v>
      </c>
      <c r="B38" s="32">
        <v>1</v>
      </c>
      <c r="C38" s="32">
        <v>13</v>
      </c>
      <c r="D38" s="32">
        <v>8</v>
      </c>
      <c r="E38" s="32">
        <v>2</v>
      </c>
      <c r="F38" s="32">
        <v>13</v>
      </c>
      <c r="G38" s="32">
        <v>55</v>
      </c>
      <c r="H38" s="10">
        <f t="shared" si="0"/>
        <v>92</v>
      </c>
      <c r="I38" s="12">
        <v>6</v>
      </c>
      <c r="J38" s="175" t="s">
        <v>616</v>
      </c>
      <c r="K38" s="68"/>
      <c r="L38" s="68"/>
      <c r="M38" s="68"/>
    </row>
    <row r="39" spans="1:13" ht="12.75">
      <c r="A39" s="127" t="s">
        <v>32</v>
      </c>
      <c r="B39" s="32">
        <v>1</v>
      </c>
      <c r="C39" s="32">
        <v>19</v>
      </c>
      <c r="D39" s="32">
        <v>2</v>
      </c>
      <c r="E39" s="32">
        <v>9</v>
      </c>
      <c r="F39" s="32">
        <v>18</v>
      </c>
      <c r="G39" s="32">
        <v>61</v>
      </c>
      <c r="H39" s="10">
        <f t="shared" si="0"/>
        <v>110</v>
      </c>
      <c r="I39" s="42">
        <v>5</v>
      </c>
      <c r="J39" s="176"/>
      <c r="K39" s="60"/>
      <c r="L39" s="60"/>
      <c r="M39" s="60"/>
    </row>
    <row r="40" spans="1:13" ht="12.75">
      <c r="A40" s="127" t="s">
        <v>33</v>
      </c>
      <c r="B40" s="32">
        <v>2</v>
      </c>
      <c r="C40" s="32">
        <v>3</v>
      </c>
      <c r="D40" s="28" t="s">
        <v>125</v>
      </c>
      <c r="E40" s="32">
        <v>1</v>
      </c>
      <c r="F40" s="32">
        <v>2</v>
      </c>
      <c r="G40" s="32">
        <v>8</v>
      </c>
      <c r="H40" s="10">
        <f t="shared" si="0"/>
        <v>16</v>
      </c>
      <c r="I40" s="42">
        <v>2</v>
      </c>
      <c r="J40" s="176"/>
      <c r="K40" s="60">
        <f>SUM(H38:H41)</f>
        <v>229</v>
      </c>
      <c r="L40" s="60">
        <f>SUM(I38:I41)</f>
        <v>14</v>
      </c>
      <c r="M40" s="60"/>
    </row>
    <row r="41" spans="1:13" ht="13.5" thickBot="1">
      <c r="A41" s="127" t="s">
        <v>34</v>
      </c>
      <c r="B41" s="32">
        <v>2</v>
      </c>
      <c r="C41" s="32">
        <v>2</v>
      </c>
      <c r="D41" s="32">
        <v>1</v>
      </c>
      <c r="E41" s="32">
        <v>1</v>
      </c>
      <c r="F41" s="32">
        <v>1</v>
      </c>
      <c r="G41" s="32">
        <v>4</v>
      </c>
      <c r="H41" s="10">
        <f t="shared" si="0"/>
        <v>11</v>
      </c>
      <c r="I41" s="42">
        <v>1</v>
      </c>
      <c r="J41" s="177"/>
      <c r="K41" s="60"/>
      <c r="L41" s="60"/>
      <c r="M41" s="60"/>
    </row>
    <row r="42" spans="1:13" ht="12.75">
      <c r="A42" s="128" t="s">
        <v>35</v>
      </c>
      <c r="B42" s="87">
        <v>1</v>
      </c>
      <c r="C42" s="10">
        <v>3</v>
      </c>
      <c r="D42" s="10">
        <v>5</v>
      </c>
      <c r="E42" s="88" t="s">
        <v>125</v>
      </c>
      <c r="F42" s="10">
        <v>6</v>
      </c>
      <c r="G42" s="10">
        <v>31</v>
      </c>
      <c r="H42" s="10">
        <f>SUM(B42:G42)</f>
        <v>46</v>
      </c>
      <c r="I42" s="89">
        <v>6</v>
      </c>
      <c r="J42" s="172" t="s">
        <v>617</v>
      </c>
      <c r="K42" s="60"/>
      <c r="L42" s="60"/>
      <c r="M42" s="60"/>
    </row>
    <row r="43" spans="1:13" ht="12.75">
      <c r="A43" s="128" t="s">
        <v>36</v>
      </c>
      <c r="B43" s="10">
        <v>3</v>
      </c>
      <c r="C43" s="10">
        <v>6</v>
      </c>
      <c r="D43" s="10">
        <v>5</v>
      </c>
      <c r="E43" s="88">
        <v>2</v>
      </c>
      <c r="F43" s="10">
        <v>11</v>
      </c>
      <c r="G43" s="10">
        <v>53</v>
      </c>
      <c r="H43" s="10">
        <f aca="true" t="shared" si="1" ref="H43:H50">SUM(B43:G43)</f>
        <v>80</v>
      </c>
      <c r="I43" s="89">
        <v>15</v>
      </c>
      <c r="J43" s="173"/>
      <c r="K43" s="60"/>
      <c r="L43" s="60"/>
      <c r="M43" s="60"/>
    </row>
    <row r="44" spans="1:13" ht="12.75">
      <c r="A44" s="128" t="s">
        <v>101</v>
      </c>
      <c r="B44" s="10">
        <v>2</v>
      </c>
      <c r="C44" s="10">
        <v>18</v>
      </c>
      <c r="D44" s="88">
        <v>30</v>
      </c>
      <c r="E44" s="10">
        <v>4</v>
      </c>
      <c r="F44" s="10">
        <v>10</v>
      </c>
      <c r="G44" s="10">
        <v>36</v>
      </c>
      <c r="H44" s="10">
        <f t="shared" si="1"/>
        <v>100</v>
      </c>
      <c r="I44" s="89">
        <v>20</v>
      </c>
      <c r="J44" s="173"/>
      <c r="K44" s="60"/>
      <c r="L44" s="60"/>
      <c r="M44" s="60"/>
    </row>
    <row r="45" spans="1:13" ht="12.75">
      <c r="A45" s="128" t="s">
        <v>102</v>
      </c>
      <c r="B45" s="87">
        <v>4</v>
      </c>
      <c r="C45" s="90">
        <v>25</v>
      </c>
      <c r="D45" s="90">
        <v>57</v>
      </c>
      <c r="E45" s="90">
        <v>8</v>
      </c>
      <c r="F45" s="90">
        <v>28</v>
      </c>
      <c r="G45" s="90">
        <v>66</v>
      </c>
      <c r="H45" s="10">
        <f t="shared" si="1"/>
        <v>188</v>
      </c>
      <c r="I45" s="89">
        <v>38</v>
      </c>
      <c r="J45" s="173"/>
      <c r="K45" s="69">
        <f>SUM(H42:H50)</f>
        <v>891</v>
      </c>
      <c r="L45" s="69">
        <f>SUM(I42:I50)</f>
        <v>206</v>
      </c>
      <c r="M45" s="60"/>
    </row>
    <row r="46" spans="1:13" ht="12.75">
      <c r="A46" s="128" t="s">
        <v>37</v>
      </c>
      <c r="B46" s="10">
        <v>5</v>
      </c>
      <c r="C46" s="10">
        <v>30</v>
      </c>
      <c r="D46" s="10">
        <v>6</v>
      </c>
      <c r="E46" s="88">
        <v>7</v>
      </c>
      <c r="F46" s="10">
        <v>25</v>
      </c>
      <c r="G46" s="10">
        <v>21</v>
      </c>
      <c r="H46" s="10">
        <f t="shared" si="1"/>
        <v>94</v>
      </c>
      <c r="I46" s="89">
        <v>20</v>
      </c>
      <c r="J46" s="173"/>
      <c r="K46" s="60"/>
      <c r="L46" s="60"/>
      <c r="M46" s="60"/>
    </row>
    <row r="47" spans="1:13" ht="12.75">
      <c r="A47" s="128" t="s">
        <v>38</v>
      </c>
      <c r="B47" s="10">
        <v>5</v>
      </c>
      <c r="C47" s="10">
        <v>5</v>
      </c>
      <c r="D47" s="10">
        <v>3</v>
      </c>
      <c r="E47" s="10">
        <v>3</v>
      </c>
      <c r="F47" s="10">
        <v>17</v>
      </c>
      <c r="G47" s="10">
        <v>30</v>
      </c>
      <c r="H47" s="10">
        <f t="shared" si="1"/>
        <v>63</v>
      </c>
      <c r="I47" s="89">
        <v>15</v>
      </c>
      <c r="J47" s="173"/>
      <c r="K47" s="60"/>
      <c r="L47" s="60"/>
      <c r="M47" s="60"/>
    </row>
    <row r="48" spans="1:13" ht="12.75">
      <c r="A48" s="128" t="s">
        <v>39</v>
      </c>
      <c r="B48" s="10">
        <v>7</v>
      </c>
      <c r="C48" s="10">
        <v>4</v>
      </c>
      <c r="D48" s="10">
        <v>9</v>
      </c>
      <c r="E48" s="10">
        <v>12</v>
      </c>
      <c r="F48" s="10">
        <v>21</v>
      </c>
      <c r="G48" s="10">
        <v>49</v>
      </c>
      <c r="H48" s="10">
        <f t="shared" si="1"/>
        <v>102</v>
      </c>
      <c r="I48" s="89">
        <v>23</v>
      </c>
      <c r="J48" s="173"/>
      <c r="K48" s="60"/>
      <c r="L48" s="60"/>
      <c r="M48" s="60"/>
    </row>
    <row r="49" spans="1:13" ht="12.75">
      <c r="A49" s="128" t="s">
        <v>598</v>
      </c>
      <c r="B49" s="87" t="s">
        <v>125</v>
      </c>
      <c r="C49" s="90">
        <v>9</v>
      </c>
      <c r="D49" s="10">
        <v>1</v>
      </c>
      <c r="E49" s="90">
        <v>1</v>
      </c>
      <c r="F49" s="90">
        <v>13</v>
      </c>
      <c r="G49" s="90">
        <v>172</v>
      </c>
      <c r="H49" s="10">
        <f t="shared" si="1"/>
        <v>196</v>
      </c>
      <c r="I49" s="89">
        <v>61</v>
      </c>
      <c r="J49" s="173"/>
      <c r="K49" s="60"/>
      <c r="L49" s="60"/>
      <c r="M49" s="60"/>
    </row>
    <row r="50" spans="1:13" ht="13.5" thickBot="1">
      <c r="A50" s="128" t="s">
        <v>41</v>
      </c>
      <c r="B50" s="87" t="s">
        <v>125</v>
      </c>
      <c r="C50" s="10">
        <v>4</v>
      </c>
      <c r="D50" s="10">
        <v>4</v>
      </c>
      <c r="E50" s="87">
        <v>1</v>
      </c>
      <c r="F50" s="10">
        <v>4</v>
      </c>
      <c r="G50" s="10">
        <v>9</v>
      </c>
      <c r="H50" s="10">
        <f t="shared" si="1"/>
        <v>22</v>
      </c>
      <c r="I50" s="89">
        <v>8</v>
      </c>
      <c r="J50" s="174"/>
      <c r="K50" s="60"/>
      <c r="L50" s="60"/>
      <c r="M50" s="60"/>
    </row>
    <row r="51" spans="1:13" ht="12.75">
      <c r="A51" s="127" t="s">
        <v>599</v>
      </c>
      <c r="B51" s="28" t="s">
        <v>125</v>
      </c>
      <c r="C51" s="32">
        <v>1</v>
      </c>
      <c r="D51" s="32">
        <v>1</v>
      </c>
      <c r="E51" s="32">
        <v>1</v>
      </c>
      <c r="F51" s="32">
        <v>2</v>
      </c>
      <c r="G51" s="32">
        <v>2</v>
      </c>
      <c r="H51" s="10">
        <f t="shared" si="0"/>
        <v>7</v>
      </c>
      <c r="I51" s="12"/>
      <c r="J51" s="175" t="s">
        <v>618</v>
      </c>
      <c r="K51" s="68"/>
      <c r="L51" s="68"/>
      <c r="M51" s="68"/>
    </row>
    <row r="52" spans="1:13" ht="12.75">
      <c r="A52" s="127" t="s">
        <v>43</v>
      </c>
      <c r="B52" s="32">
        <v>1</v>
      </c>
      <c r="C52" s="32">
        <v>3</v>
      </c>
      <c r="D52" s="28" t="s">
        <v>125</v>
      </c>
      <c r="E52" s="32">
        <v>2</v>
      </c>
      <c r="F52" s="32">
        <v>5</v>
      </c>
      <c r="G52" s="32">
        <v>37</v>
      </c>
      <c r="H52" s="10">
        <f t="shared" si="0"/>
        <v>48</v>
      </c>
      <c r="I52" s="12">
        <v>2</v>
      </c>
      <c r="J52" s="176"/>
      <c r="K52" s="68"/>
      <c r="L52" s="68"/>
      <c r="M52" s="68"/>
    </row>
    <row r="53" spans="1:13" ht="12.75">
      <c r="A53" s="127" t="s">
        <v>44</v>
      </c>
      <c r="B53" s="28" t="s">
        <v>125</v>
      </c>
      <c r="C53" s="32">
        <v>2</v>
      </c>
      <c r="D53" s="32">
        <v>1</v>
      </c>
      <c r="E53" s="28" t="s">
        <v>125</v>
      </c>
      <c r="F53" s="32">
        <v>7</v>
      </c>
      <c r="G53" s="32">
        <v>9</v>
      </c>
      <c r="H53" s="10">
        <f t="shared" si="0"/>
        <v>19</v>
      </c>
      <c r="I53" s="12"/>
      <c r="J53" s="176"/>
      <c r="K53" s="68"/>
      <c r="L53" s="68"/>
      <c r="M53" s="68"/>
    </row>
    <row r="54" spans="1:13" ht="12.75">
      <c r="A54" s="127" t="s">
        <v>45</v>
      </c>
      <c r="B54" s="32">
        <v>2</v>
      </c>
      <c r="C54" s="32">
        <v>8</v>
      </c>
      <c r="D54" s="32">
        <v>4</v>
      </c>
      <c r="E54" s="32">
        <v>5</v>
      </c>
      <c r="F54" s="32">
        <v>22</v>
      </c>
      <c r="G54" s="32">
        <v>7</v>
      </c>
      <c r="H54" s="10">
        <f t="shared" si="0"/>
        <v>48</v>
      </c>
      <c r="I54" s="12">
        <v>5</v>
      </c>
      <c r="J54" s="176"/>
      <c r="K54" s="68"/>
      <c r="L54" s="68"/>
      <c r="M54" s="68"/>
    </row>
    <row r="55" spans="1:13" ht="12.75">
      <c r="A55" s="127" t="s">
        <v>46</v>
      </c>
      <c r="B55" s="28" t="s">
        <v>125</v>
      </c>
      <c r="C55" s="28" t="s">
        <v>125</v>
      </c>
      <c r="D55" s="28" t="s">
        <v>125</v>
      </c>
      <c r="E55" s="28" t="s">
        <v>125</v>
      </c>
      <c r="F55" s="32">
        <v>5</v>
      </c>
      <c r="G55" s="32">
        <v>54</v>
      </c>
      <c r="H55" s="10">
        <f t="shared" si="0"/>
        <v>59</v>
      </c>
      <c r="I55" s="12">
        <v>1</v>
      </c>
      <c r="J55" s="176"/>
      <c r="K55" s="68">
        <f>SUM(H51:H60)</f>
        <v>315</v>
      </c>
      <c r="L55" s="68">
        <f>SUM(I51:I60)</f>
        <v>22</v>
      </c>
      <c r="M55" s="68"/>
    </row>
    <row r="56" spans="1:13" ht="12.75">
      <c r="A56" s="127" t="s">
        <v>47</v>
      </c>
      <c r="B56" s="32">
        <v>2</v>
      </c>
      <c r="C56" s="32">
        <v>2</v>
      </c>
      <c r="D56" s="32">
        <v>3</v>
      </c>
      <c r="E56" s="32">
        <v>2</v>
      </c>
      <c r="F56" s="32">
        <v>20</v>
      </c>
      <c r="G56" s="32">
        <v>3</v>
      </c>
      <c r="H56" s="10">
        <f t="shared" si="0"/>
        <v>32</v>
      </c>
      <c r="I56" s="12">
        <v>4</v>
      </c>
      <c r="J56" s="176"/>
      <c r="K56" s="68"/>
      <c r="L56" s="68"/>
      <c r="M56" s="68"/>
    </row>
    <row r="57" spans="1:13" ht="12.75">
      <c r="A57" s="127" t="s">
        <v>48</v>
      </c>
      <c r="B57" s="32">
        <v>1</v>
      </c>
      <c r="C57" s="32">
        <v>2</v>
      </c>
      <c r="D57" s="32">
        <v>2</v>
      </c>
      <c r="E57" s="32">
        <v>8</v>
      </c>
      <c r="F57" s="32">
        <v>22</v>
      </c>
      <c r="G57" s="32">
        <v>7</v>
      </c>
      <c r="H57" s="10">
        <f t="shared" si="0"/>
        <v>42</v>
      </c>
      <c r="I57" s="12">
        <v>3</v>
      </c>
      <c r="J57" s="176"/>
      <c r="K57" s="68"/>
      <c r="L57" s="68"/>
      <c r="M57" s="68"/>
    </row>
    <row r="58" spans="1:13" ht="12.75">
      <c r="A58" s="127" t="s">
        <v>49</v>
      </c>
      <c r="B58" s="28" t="s">
        <v>125</v>
      </c>
      <c r="C58" s="32">
        <v>3</v>
      </c>
      <c r="D58" s="32">
        <v>4</v>
      </c>
      <c r="E58" s="32">
        <v>1</v>
      </c>
      <c r="F58" s="32">
        <v>8</v>
      </c>
      <c r="G58" s="32">
        <v>9</v>
      </c>
      <c r="H58" s="10">
        <f t="shared" si="0"/>
        <v>25</v>
      </c>
      <c r="I58" s="12">
        <v>2</v>
      </c>
      <c r="J58" s="176"/>
      <c r="K58" s="68"/>
      <c r="L58" s="68"/>
      <c r="M58" s="68"/>
    </row>
    <row r="59" spans="1:13" ht="12.75">
      <c r="A59" s="127" t="s">
        <v>50</v>
      </c>
      <c r="B59" s="28" t="s">
        <v>125</v>
      </c>
      <c r="C59" s="32">
        <v>3</v>
      </c>
      <c r="D59" s="32">
        <v>6</v>
      </c>
      <c r="E59" s="28" t="s">
        <v>125</v>
      </c>
      <c r="F59" s="32">
        <v>11</v>
      </c>
      <c r="G59" s="32">
        <v>4</v>
      </c>
      <c r="H59" s="10">
        <f t="shared" si="0"/>
        <v>24</v>
      </c>
      <c r="I59" s="12">
        <v>4</v>
      </c>
      <c r="J59" s="176"/>
      <c r="K59" s="68"/>
      <c r="L59" s="68"/>
      <c r="M59" s="68"/>
    </row>
    <row r="60" spans="1:13" ht="13.5" thickBot="1">
      <c r="A60" s="127" t="s">
        <v>51</v>
      </c>
      <c r="B60" s="28" t="s">
        <v>125</v>
      </c>
      <c r="C60" s="32">
        <v>1</v>
      </c>
      <c r="D60" s="28" t="s">
        <v>125</v>
      </c>
      <c r="E60" s="32">
        <v>1</v>
      </c>
      <c r="F60" s="32">
        <v>6</v>
      </c>
      <c r="G60" s="32">
        <v>3</v>
      </c>
      <c r="H60" s="10">
        <f t="shared" si="0"/>
        <v>11</v>
      </c>
      <c r="I60" s="12">
        <v>1</v>
      </c>
      <c r="J60" s="177"/>
      <c r="K60" s="68"/>
      <c r="L60" s="68"/>
      <c r="M60" s="68"/>
    </row>
    <row r="61" spans="1:13" ht="12.75">
      <c r="A61" s="127" t="s">
        <v>52</v>
      </c>
      <c r="B61" s="32">
        <v>2</v>
      </c>
      <c r="C61" s="32">
        <v>7</v>
      </c>
      <c r="D61" s="32">
        <v>11</v>
      </c>
      <c r="E61" s="32">
        <v>1</v>
      </c>
      <c r="F61" s="32">
        <v>21</v>
      </c>
      <c r="G61" s="32">
        <v>62</v>
      </c>
      <c r="H61" s="10">
        <f t="shared" si="0"/>
        <v>104</v>
      </c>
      <c r="I61" s="42">
        <v>10</v>
      </c>
      <c r="J61" s="172" t="s">
        <v>619</v>
      </c>
      <c r="K61" s="60">
        <f>SUM(H61:H62)</f>
        <v>144</v>
      </c>
      <c r="L61" s="60">
        <f>SUM(I61:I62)</f>
        <v>14</v>
      </c>
      <c r="M61" s="60"/>
    </row>
    <row r="62" spans="1:13" ht="13.5" thickBot="1">
      <c r="A62" s="127" t="s">
        <v>53</v>
      </c>
      <c r="B62" s="32">
        <v>6</v>
      </c>
      <c r="C62" s="32">
        <v>5</v>
      </c>
      <c r="D62" s="32">
        <v>5</v>
      </c>
      <c r="E62" s="32">
        <v>4</v>
      </c>
      <c r="F62" s="32">
        <v>14</v>
      </c>
      <c r="G62" s="32">
        <v>6</v>
      </c>
      <c r="H62" s="10">
        <f t="shared" si="0"/>
        <v>40</v>
      </c>
      <c r="I62" s="42">
        <v>4</v>
      </c>
      <c r="J62" s="174"/>
      <c r="K62" s="60"/>
      <c r="L62" s="60"/>
      <c r="M62" s="60"/>
    </row>
    <row r="63" spans="1:13" ht="12.75">
      <c r="A63" s="127" t="s">
        <v>600</v>
      </c>
      <c r="B63" s="32">
        <v>1</v>
      </c>
      <c r="C63" s="32">
        <v>11</v>
      </c>
      <c r="D63" s="32">
        <v>4</v>
      </c>
      <c r="E63" s="34" t="s">
        <v>125</v>
      </c>
      <c r="F63" s="32">
        <v>11</v>
      </c>
      <c r="G63" s="32">
        <v>6</v>
      </c>
      <c r="H63" s="10">
        <f t="shared" si="0"/>
        <v>33</v>
      </c>
      <c r="I63" s="42">
        <v>5</v>
      </c>
      <c r="J63" s="172" t="s">
        <v>620</v>
      </c>
      <c r="K63" s="60"/>
      <c r="L63" s="60"/>
      <c r="M63" s="60"/>
    </row>
    <row r="64" spans="1:13" ht="12.75">
      <c r="A64" s="127" t="s">
        <v>55</v>
      </c>
      <c r="B64" s="32">
        <v>4</v>
      </c>
      <c r="C64" s="32">
        <v>24</v>
      </c>
      <c r="D64" s="34" t="s">
        <v>125</v>
      </c>
      <c r="E64" s="32">
        <v>1</v>
      </c>
      <c r="F64" s="32">
        <v>15</v>
      </c>
      <c r="G64" s="32">
        <v>29</v>
      </c>
      <c r="H64" s="10">
        <f t="shared" si="0"/>
        <v>73</v>
      </c>
      <c r="I64" s="42">
        <v>6</v>
      </c>
      <c r="J64" s="173"/>
      <c r="K64" s="60"/>
      <c r="L64" s="60"/>
      <c r="M64" s="60"/>
    </row>
    <row r="65" spans="1:13" ht="12.75">
      <c r="A65" s="127" t="s">
        <v>56</v>
      </c>
      <c r="B65" s="34" t="s">
        <v>125</v>
      </c>
      <c r="C65" s="32">
        <v>3</v>
      </c>
      <c r="D65" s="32">
        <v>2</v>
      </c>
      <c r="E65" s="34" t="s">
        <v>125</v>
      </c>
      <c r="F65" s="32">
        <v>12</v>
      </c>
      <c r="G65" s="32">
        <v>23</v>
      </c>
      <c r="H65" s="10">
        <f t="shared" si="0"/>
        <v>40</v>
      </c>
      <c r="I65" s="42">
        <v>3</v>
      </c>
      <c r="J65" s="173"/>
      <c r="K65" s="60">
        <f>SUM(H63:H67)</f>
        <v>186</v>
      </c>
      <c r="L65" s="60">
        <f>SUM(I63:I67)</f>
        <v>20</v>
      </c>
      <c r="M65" s="60"/>
    </row>
    <row r="66" spans="1:13" ht="12.75">
      <c r="A66" s="127" t="s">
        <v>57</v>
      </c>
      <c r="B66" s="34" t="s">
        <v>125</v>
      </c>
      <c r="C66" s="32">
        <v>4</v>
      </c>
      <c r="D66" s="32">
        <v>1</v>
      </c>
      <c r="E66" s="34" t="s">
        <v>125</v>
      </c>
      <c r="F66" s="32">
        <v>6</v>
      </c>
      <c r="G66" s="32">
        <v>11</v>
      </c>
      <c r="H66" s="10">
        <f t="shared" si="0"/>
        <v>22</v>
      </c>
      <c r="I66" s="42">
        <v>3</v>
      </c>
      <c r="J66" s="173"/>
      <c r="K66" s="60"/>
      <c r="L66" s="60"/>
      <c r="M66" s="60"/>
    </row>
    <row r="67" spans="1:13" ht="13.5" thickBot="1">
      <c r="A67" s="127" t="s">
        <v>58</v>
      </c>
      <c r="B67" s="34" t="s">
        <v>125</v>
      </c>
      <c r="C67" s="32">
        <v>6</v>
      </c>
      <c r="D67" s="34" t="s">
        <v>125</v>
      </c>
      <c r="E67" s="32">
        <v>1</v>
      </c>
      <c r="F67" s="32">
        <v>4</v>
      </c>
      <c r="G67" s="32">
        <v>7</v>
      </c>
      <c r="H67" s="10">
        <f t="shared" si="0"/>
        <v>18</v>
      </c>
      <c r="I67" s="42">
        <v>3</v>
      </c>
      <c r="J67" s="174"/>
      <c r="K67" s="60"/>
      <c r="L67" s="60"/>
      <c r="M67" s="60"/>
    </row>
    <row r="68" spans="1:13" ht="12.75">
      <c r="A68" s="127" t="s">
        <v>59</v>
      </c>
      <c r="B68" s="32">
        <v>2</v>
      </c>
      <c r="C68" s="34" t="s">
        <v>125</v>
      </c>
      <c r="D68" s="34" t="s">
        <v>125</v>
      </c>
      <c r="E68" s="34">
        <v>1</v>
      </c>
      <c r="F68" s="32">
        <v>8</v>
      </c>
      <c r="G68" s="32">
        <v>8</v>
      </c>
      <c r="H68" s="10">
        <f t="shared" si="0"/>
        <v>19</v>
      </c>
      <c r="I68" s="45"/>
      <c r="J68" s="172" t="s">
        <v>621</v>
      </c>
      <c r="K68" s="60"/>
      <c r="L68" s="60"/>
      <c r="M68" s="60"/>
    </row>
    <row r="69" spans="1:13" ht="12.75">
      <c r="A69" s="127" t="s">
        <v>60</v>
      </c>
      <c r="B69" s="34" t="s">
        <v>125</v>
      </c>
      <c r="C69" s="34" t="s">
        <v>125</v>
      </c>
      <c r="D69" s="34" t="s">
        <v>125</v>
      </c>
      <c r="E69" s="32">
        <v>1</v>
      </c>
      <c r="F69" s="32">
        <v>1</v>
      </c>
      <c r="G69" s="32">
        <v>1</v>
      </c>
      <c r="H69" s="10">
        <f aca="true" t="shared" si="2" ref="H69:H110">SUM(B69:G69)</f>
        <v>3</v>
      </c>
      <c r="I69" s="45"/>
      <c r="J69" s="173"/>
      <c r="K69" s="60"/>
      <c r="L69" s="60"/>
      <c r="M69" s="60"/>
    </row>
    <row r="70" spans="1:13" ht="12.75">
      <c r="A70" s="127" t="s">
        <v>61</v>
      </c>
      <c r="B70" s="32">
        <v>7</v>
      </c>
      <c r="C70" s="32">
        <v>4</v>
      </c>
      <c r="D70" s="32">
        <v>3</v>
      </c>
      <c r="E70" s="32">
        <v>3</v>
      </c>
      <c r="F70" s="32">
        <v>28</v>
      </c>
      <c r="G70" s="32">
        <v>6</v>
      </c>
      <c r="H70" s="10">
        <f t="shared" si="2"/>
        <v>51</v>
      </c>
      <c r="I70" s="45"/>
      <c r="J70" s="173"/>
      <c r="K70" s="60">
        <f>SUM(H68:H72)</f>
        <v>152</v>
      </c>
      <c r="L70" s="60">
        <f>SUM(I68:I72)</f>
        <v>0</v>
      </c>
      <c r="M70" s="60"/>
    </row>
    <row r="71" spans="1:13" ht="12.75">
      <c r="A71" s="127" t="s">
        <v>62</v>
      </c>
      <c r="B71" s="32">
        <v>1</v>
      </c>
      <c r="C71" s="32">
        <v>7</v>
      </c>
      <c r="D71" s="32">
        <v>3</v>
      </c>
      <c r="E71" s="32">
        <v>7</v>
      </c>
      <c r="F71" s="32">
        <v>13</v>
      </c>
      <c r="G71" s="32">
        <v>5</v>
      </c>
      <c r="H71" s="10">
        <f t="shared" si="2"/>
        <v>36</v>
      </c>
      <c r="I71" s="45"/>
      <c r="J71" s="173"/>
      <c r="K71" s="60"/>
      <c r="L71" s="60"/>
      <c r="M71" s="60"/>
    </row>
    <row r="72" spans="1:13" ht="13.5" thickBot="1">
      <c r="A72" s="127" t="s">
        <v>63</v>
      </c>
      <c r="B72" s="32">
        <v>3</v>
      </c>
      <c r="C72" s="32">
        <v>8</v>
      </c>
      <c r="D72" s="32">
        <v>2</v>
      </c>
      <c r="E72" s="32">
        <v>6</v>
      </c>
      <c r="F72" s="32">
        <v>15</v>
      </c>
      <c r="G72" s="32">
        <v>9</v>
      </c>
      <c r="H72" s="10">
        <f t="shared" si="2"/>
        <v>43</v>
      </c>
      <c r="I72" s="45"/>
      <c r="J72" s="174"/>
      <c r="K72" s="60"/>
      <c r="L72" s="60"/>
      <c r="M72" s="60"/>
    </row>
    <row r="73" spans="1:13" ht="12.75">
      <c r="A73" s="127" t="s">
        <v>64</v>
      </c>
      <c r="B73" s="32">
        <v>3</v>
      </c>
      <c r="C73" s="32">
        <v>7</v>
      </c>
      <c r="D73" s="32">
        <v>2</v>
      </c>
      <c r="E73" s="34" t="s">
        <v>125</v>
      </c>
      <c r="F73" s="32">
        <v>9</v>
      </c>
      <c r="G73" s="32">
        <v>2</v>
      </c>
      <c r="H73" s="10">
        <f t="shared" si="2"/>
        <v>23</v>
      </c>
      <c r="I73" s="42">
        <v>6</v>
      </c>
      <c r="J73" s="172" t="s">
        <v>622</v>
      </c>
      <c r="K73" s="60"/>
      <c r="L73" s="60"/>
      <c r="M73" s="60"/>
    </row>
    <row r="74" spans="1:13" ht="12.75">
      <c r="A74" s="127" t="s">
        <v>65</v>
      </c>
      <c r="B74" s="34" t="s">
        <v>125</v>
      </c>
      <c r="C74" s="32">
        <v>6</v>
      </c>
      <c r="D74" s="32">
        <v>2</v>
      </c>
      <c r="E74" s="34" t="s">
        <v>125</v>
      </c>
      <c r="F74" s="32">
        <v>6</v>
      </c>
      <c r="G74" s="32">
        <v>27</v>
      </c>
      <c r="H74" s="10">
        <f t="shared" si="2"/>
        <v>41</v>
      </c>
      <c r="I74" s="42">
        <v>4</v>
      </c>
      <c r="J74" s="173"/>
      <c r="K74" s="60"/>
      <c r="L74" s="60"/>
      <c r="M74" s="60"/>
    </row>
    <row r="75" spans="1:13" ht="12.75">
      <c r="A75" s="127" t="s">
        <v>66</v>
      </c>
      <c r="B75" s="32">
        <v>1</v>
      </c>
      <c r="C75" s="32">
        <v>1</v>
      </c>
      <c r="D75" s="32">
        <v>3</v>
      </c>
      <c r="E75" s="32">
        <v>3</v>
      </c>
      <c r="F75" s="32">
        <v>2</v>
      </c>
      <c r="G75" s="32">
        <v>4</v>
      </c>
      <c r="H75" s="10">
        <f t="shared" si="2"/>
        <v>14</v>
      </c>
      <c r="I75" s="49">
        <v>4</v>
      </c>
      <c r="J75" s="173"/>
      <c r="K75" s="60">
        <f>SUM(H73:H76)</f>
        <v>134</v>
      </c>
      <c r="L75" s="60">
        <f>SUM(I73:I76)</f>
        <v>19</v>
      </c>
      <c r="M75" s="60"/>
    </row>
    <row r="76" spans="1:13" ht="13.5" thickBot="1">
      <c r="A76" s="127" t="s">
        <v>67</v>
      </c>
      <c r="B76" s="32">
        <v>5</v>
      </c>
      <c r="C76" s="32">
        <v>10</v>
      </c>
      <c r="D76" s="32">
        <v>4</v>
      </c>
      <c r="E76" s="32">
        <v>5</v>
      </c>
      <c r="F76" s="32">
        <v>12</v>
      </c>
      <c r="G76" s="32">
        <v>20</v>
      </c>
      <c r="H76" s="10">
        <f t="shared" si="2"/>
        <v>56</v>
      </c>
      <c r="I76" s="49">
        <v>5</v>
      </c>
      <c r="J76" s="174"/>
      <c r="K76" s="60"/>
      <c r="L76" s="60"/>
      <c r="M76" s="60"/>
    </row>
    <row r="77" spans="1:13" ht="12.75">
      <c r="A77" s="127" t="s">
        <v>68</v>
      </c>
      <c r="B77" s="34" t="s">
        <v>125</v>
      </c>
      <c r="C77" s="34" t="s">
        <v>125</v>
      </c>
      <c r="D77" s="32">
        <v>1</v>
      </c>
      <c r="E77" s="34" t="s">
        <v>125</v>
      </c>
      <c r="F77" s="32">
        <v>3</v>
      </c>
      <c r="G77" s="32">
        <v>1</v>
      </c>
      <c r="H77" s="10">
        <f t="shared" si="2"/>
        <v>5</v>
      </c>
      <c r="I77" s="50"/>
      <c r="J77" s="175" t="s">
        <v>623</v>
      </c>
      <c r="K77" s="68"/>
      <c r="L77" s="68"/>
      <c r="M77" s="68"/>
    </row>
    <row r="78" spans="1:13" ht="13.5" thickBot="1">
      <c r="A78" s="127" t="s">
        <v>69</v>
      </c>
      <c r="B78" s="32">
        <v>2</v>
      </c>
      <c r="C78" s="34" t="s">
        <v>125</v>
      </c>
      <c r="D78" s="32">
        <v>1</v>
      </c>
      <c r="E78" s="32">
        <v>3</v>
      </c>
      <c r="F78" s="32">
        <v>2</v>
      </c>
      <c r="G78" s="32">
        <v>2</v>
      </c>
      <c r="H78" s="10">
        <f t="shared" si="2"/>
        <v>10</v>
      </c>
      <c r="I78" s="12">
        <v>1</v>
      </c>
      <c r="J78" s="177"/>
      <c r="K78" s="68">
        <f>SUM(H77:H78)</f>
        <v>15</v>
      </c>
      <c r="L78" s="68">
        <f>SUM(I77:I78)</f>
        <v>1</v>
      </c>
      <c r="M78" s="68"/>
    </row>
    <row r="79" spans="1:13" ht="12.75">
      <c r="A79" s="127" t="s">
        <v>70</v>
      </c>
      <c r="B79" s="34" t="s">
        <v>125</v>
      </c>
      <c r="C79" s="32">
        <v>2</v>
      </c>
      <c r="D79" s="32">
        <v>2</v>
      </c>
      <c r="E79" s="32">
        <v>3</v>
      </c>
      <c r="F79" s="32">
        <v>3</v>
      </c>
      <c r="G79" s="32">
        <v>10</v>
      </c>
      <c r="H79" s="10">
        <f t="shared" si="2"/>
        <v>20</v>
      </c>
      <c r="I79" s="45"/>
      <c r="J79" s="172" t="s">
        <v>624</v>
      </c>
      <c r="K79" s="60"/>
      <c r="L79" s="60"/>
      <c r="M79" s="60"/>
    </row>
    <row r="80" spans="1:13" ht="12.75">
      <c r="A80" s="127" t="s">
        <v>71</v>
      </c>
      <c r="B80" s="34" t="s">
        <v>125</v>
      </c>
      <c r="C80" s="32">
        <v>6</v>
      </c>
      <c r="D80" s="32">
        <v>1</v>
      </c>
      <c r="E80" s="34" t="s">
        <v>125</v>
      </c>
      <c r="F80" s="32">
        <v>4</v>
      </c>
      <c r="G80" s="32">
        <v>9</v>
      </c>
      <c r="H80" s="10">
        <f t="shared" si="2"/>
        <v>20</v>
      </c>
      <c r="I80" s="45"/>
      <c r="J80" s="173"/>
      <c r="K80" s="60"/>
      <c r="L80" s="60"/>
      <c r="M80" s="60"/>
    </row>
    <row r="81" spans="1:13" ht="12.75">
      <c r="A81" s="127" t="s">
        <v>72</v>
      </c>
      <c r="B81" s="32">
        <v>3</v>
      </c>
      <c r="C81" s="32">
        <v>8</v>
      </c>
      <c r="D81" s="32">
        <v>2</v>
      </c>
      <c r="E81" s="32">
        <v>2</v>
      </c>
      <c r="F81" s="32">
        <v>24</v>
      </c>
      <c r="G81" s="32">
        <v>25</v>
      </c>
      <c r="H81" s="10">
        <f t="shared" si="2"/>
        <v>64</v>
      </c>
      <c r="I81" s="45"/>
      <c r="J81" s="173"/>
      <c r="K81" s="60">
        <f>SUM(H79:H83)</f>
        <v>208</v>
      </c>
      <c r="L81" s="60">
        <f>SUM(I79:I83)</f>
        <v>0</v>
      </c>
      <c r="M81" s="60"/>
    </row>
    <row r="82" spans="1:13" ht="12.75">
      <c r="A82" s="127" t="s">
        <v>73</v>
      </c>
      <c r="B82" s="34" t="s">
        <v>125</v>
      </c>
      <c r="C82" s="32">
        <v>6</v>
      </c>
      <c r="D82" s="32">
        <v>1</v>
      </c>
      <c r="E82" s="32">
        <v>1</v>
      </c>
      <c r="F82" s="32">
        <v>9</v>
      </c>
      <c r="G82" s="32">
        <v>5</v>
      </c>
      <c r="H82" s="10">
        <f t="shared" si="2"/>
        <v>22</v>
      </c>
      <c r="I82" s="45"/>
      <c r="J82" s="173"/>
      <c r="K82" s="60"/>
      <c r="L82" s="60"/>
      <c r="M82" s="60"/>
    </row>
    <row r="83" spans="1:13" ht="13.5" thickBot="1">
      <c r="A83" s="127" t="s">
        <v>74</v>
      </c>
      <c r="B83" s="34" t="s">
        <v>125</v>
      </c>
      <c r="C83" s="32">
        <v>2</v>
      </c>
      <c r="D83" s="32">
        <v>2</v>
      </c>
      <c r="E83" s="32">
        <v>1</v>
      </c>
      <c r="F83" s="32">
        <v>12</v>
      </c>
      <c r="G83" s="32">
        <v>65</v>
      </c>
      <c r="H83" s="10">
        <f t="shared" si="2"/>
        <v>82</v>
      </c>
      <c r="I83" s="45"/>
      <c r="J83" s="174"/>
      <c r="K83" s="60"/>
      <c r="L83" s="60"/>
      <c r="M83" s="60"/>
    </row>
    <row r="84" spans="1:13" ht="12.75">
      <c r="A84" s="127" t="s">
        <v>103</v>
      </c>
      <c r="B84" s="34">
        <v>3</v>
      </c>
      <c r="C84" s="34">
        <v>3</v>
      </c>
      <c r="D84" s="34">
        <v>2</v>
      </c>
      <c r="E84" s="34" t="s">
        <v>125</v>
      </c>
      <c r="F84" s="32">
        <v>12</v>
      </c>
      <c r="G84" s="34">
        <v>20</v>
      </c>
      <c r="H84" s="10">
        <f t="shared" si="2"/>
        <v>40</v>
      </c>
      <c r="I84" s="30">
        <v>2</v>
      </c>
      <c r="J84" s="175" t="s">
        <v>625</v>
      </c>
      <c r="K84" s="68"/>
      <c r="L84" s="68"/>
      <c r="M84" s="60"/>
    </row>
    <row r="85" spans="1:13" ht="12.75">
      <c r="A85" s="127" t="s">
        <v>601</v>
      </c>
      <c r="B85" s="34" t="s">
        <v>125</v>
      </c>
      <c r="C85" s="34" t="s">
        <v>125</v>
      </c>
      <c r="D85" s="34">
        <v>1</v>
      </c>
      <c r="E85" s="34">
        <v>1</v>
      </c>
      <c r="F85" s="10">
        <v>5</v>
      </c>
      <c r="G85" s="88">
        <v>1</v>
      </c>
      <c r="H85" s="10">
        <f t="shared" si="2"/>
        <v>8</v>
      </c>
      <c r="I85" s="30">
        <v>4</v>
      </c>
      <c r="J85" s="176"/>
      <c r="K85" s="68"/>
      <c r="L85" s="68"/>
      <c r="M85" s="60"/>
    </row>
    <row r="86" spans="1:13" ht="12.75">
      <c r="A86" s="127" t="s">
        <v>77</v>
      </c>
      <c r="B86" s="34" t="s">
        <v>125</v>
      </c>
      <c r="C86" s="34">
        <v>4</v>
      </c>
      <c r="D86" s="34">
        <v>3</v>
      </c>
      <c r="E86" s="34">
        <v>1</v>
      </c>
      <c r="F86" s="10">
        <v>13</v>
      </c>
      <c r="G86" s="88">
        <v>17</v>
      </c>
      <c r="H86" s="10">
        <f t="shared" si="2"/>
        <v>38</v>
      </c>
      <c r="I86" s="30">
        <v>4</v>
      </c>
      <c r="J86" s="176"/>
      <c r="K86" s="68">
        <f>SUM(H84:H89)</f>
        <v>147</v>
      </c>
      <c r="L86" s="68">
        <f>SUM(I84:I89)</f>
        <v>13</v>
      </c>
      <c r="M86" s="60"/>
    </row>
    <row r="87" spans="1:13" ht="12.75">
      <c r="A87" s="127" t="s">
        <v>78</v>
      </c>
      <c r="B87" s="34">
        <v>2</v>
      </c>
      <c r="C87" s="34" t="s">
        <v>125</v>
      </c>
      <c r="D87" s="34">
        <v>2</v>
      </c>
      <c r="E87" s="34">
        <v>1</v>
      </c>
      <c r="F87" s="10">
        <v>18</v>
      </c>
      <c r="G87" s="88">
        <v>2</v>
      </c>
      <c r="H87" s="10">
        <f t="shared" si="2"/>
        <v>25</v>
      </c>
      <c r="I87" s="30">
        <v>3</v>
      </c>
      <c r="J87" s="176"/>
      <c r="K87" s="68"/>
      <c r="L87" s="68"/>
      <c r="M87" s="60"/>
    </row>
    <row r="88" spans="1:13" ht="12.75">
      <c r="A88" s="127" t="s">
        <v>79</v>
      </c>
      <c r="B88" s="34">
        <v>1</v>
      </c>
      <c r="C88" s="34">
        <v>3</v>
      </c>
      <c r="D88" s="34">
        <v>1</v>
      </c>
      <c r="E88" s="34">
        <v>2</v>
      </c>
      <c r="F88" s="32">
        <v>5</v>
      </c>
      <c r="G88" s="34">
        <v>2</v>
      </c>
      <c r="H88" s="10">
        <f t="shared" si="2"/>
        <v>14</v>
      </c>
      <c r="I88" s="47"/>
      <c r="J88" s="176"/>
      <c r="K88" s="68"/>
      <c r="L88" s="68"/>
      <c r="M88" s="60"/>
    </row>
    <row r="89" spans="1:13" ht="13.5" thickBot="1">
      <c r="A89" s="127" t="s">
        <v>80</v>
      </c>
      <c r="B89" s="34" t="s">
        <v>125</v>
      </c>
      <c r="C89" s="34">
        <v>5</v>
      </c>
      <c r="D89" s="34">
        <v>2</v>
      </c>
      <c r="E89" s="34" t="s">
        <v>125</v>
      </c>
      <c r="F89" s="32">
        <v>15</v>
      </c>
      <c r="G89" s="34" t="s">
        <v>125</v>
      </c>
      <c r="H89" s="10">
        <f t="shared" si="2"/>
        <v>22</v>
      </c>
      <c r="I89" s="47"/>
      <c r="J89" s="177"/>
      <c r="K89" s="68"/>
      <c r="L89" s="68"/>
      <c r="M89" s="60"/>
    </row>
    <row r="90" spans="1:13" ht="12.75">
      <c r="A90" s="127" t="s">
        <v>81</v>
      </c>
      <c r="B90" s="34" t="s">
        <v>125</v>
      </c>
      <c r="C90" s="32">
        <v>4</v>
      </c>
      <c r="D90" s="32">
        <v>2</v>
      </c>
      <c r="E90" s="32">
        <v>4</v>
      </c>
      <c r="F90" s="32">
        <v>10</v>
      </c>
      <c r="G90" s="32">
        <v>10</v>
      </c>
      <c r="H90" s="10">
        <f t="shared" si="2"/>
        <v>30</v>
      </c>
      <c r="I90" s="42">
        <v>1</v>
      </c>
      <c r="J90" s="172" t="s">
        <v>626</v>
      </c>
      <c r="K90" s="60">
        <f>SUM(H90:H91)</f>
        <v>49</v>
      </c>
      <c r="L90" s="60">
        <f>SUM(I90:I91)</f>
        <v>1</v>
      </c>
      <c r="M90" s="60"/>
    </row>
    <row r="91" spans="1:13" ht="13.5" thickBot="1">
      <c r="A91" s="127" t="s">
        <v>105</v>
      </c>
      <c r="B91" s="32">
        <v>2</v>
      </c>
      <c r="C91" s="32">
        <v>1</v>
      </c>
      <c r="D91" s="32">
        <v>3</v>
      </c>
      <c r="E91" s="32">
        <v>3</v>
      </c>
      <c r="F91" s="32">
        <v>10</v>
      </c>
      <c r="G91" s="34" t="s">
        <v>125</v>
      </c>
      <c r="H91" s="10">
        <f t="shared" si="2"/>
        <v>19</v>
      </c>
      <c r="I91" s="42"/>
      <c r="J91" s="174"/>
      <c r="K91" s="60"/>
      <c r="L91" s="60"/>
      <c r="M91" s="60"/>
    </row>
    <row r="92" spans="1:13" ht="12.75">
      <c r="A92" s="127" t="s">
        <v>106</v>
      </c>
      <c r="B92" s="32">
        <v>1</v>
      </c>
      <c r="C92" s="34" t="s">
        <v>125</v>
      </c>
      <c r="D92" s="32">
        <v>3</v>
      </c>
      <c r="E92" s="34" t="s">
        <v>125</v>
      </c>
      <c r="F92" s="32">
        <v>13</v>
      </c>
      <c r="G92" s="34" t="s">
        <v>125</v>
      </c>
      <c r="H92" s="10">
        <f t="shared" si="2"/>
        <v>17</v>
      </c>
      <c r="I92" s="12">
        <v>4</v>
      </c>
      <c r="J92" s="175" t="s">
        <v>627</v>
      </c>
      <c r="K92" s="68"/>
      <c r="L92" s="68"/>
      <c r="M92" s="68"/>
    </row>
    <row r="93" spans="1:13" ht="12.75">
      <c r="A93" s="127" t="s">
        <v>82</v>
      </c>
      <c r="B93" s="32">
        <v>3</v>
      </c>
      <c r="C93" s="34" t="s">
        <v>125</v>
      </c>
      <c r="D93" s="34" t="s">
        <v>125</v>
      </c>
      <c r="E93" s="34" t="s">
        <v>125</v>
      </c>
      <c r="F93" s="32">
        <v>12</v>
      </c>
      <c r="G93" s="32">
        <v>1</v>
      </c>
      <c r="H93" s="10">
        <f t="shared" si="2"/>
        <v>16</v>
      </c>
      <c r="I93" s="12">
        <v>1</v>
      </c>
      <c r="J93" s="176"/>
      <c r="K93" s="68"/>
      <c r="L93" s="68"/>
      <c r="M93" s="68"/>
    </row>
    <row r="94" spans="1:13" ht="12.75">
      <c r="A94" s="127" t="s">
        <v>107</v>
      </c>
      <c r="B94" s="34" t="s">
        <v>125</v>
      </c>
      <c r="C94" s="32">
        <v>1</v>
      </c>
      <c r="D94" s="32">
        <v>3</v>
      </c>
      <c r="E94" s="32">
        <v>4</v>
      </c>
      <c r="F94" s="32">
        <v>9</v>
      </c>
      <c r="G94" s="34" t="s">
        <v>125</v>
      </c>
      <c r="H94" s="10">
        <f t="shared" si="2"/>
        <v>17</v>
      </c>
      <c r="I94" s="12">
        <v>2</v>
      </c>
      <c r="J94" s="176"/>
      <c r="K94" s="68">
        <f>SUM(H92:H96)</f>
        <v>58</v>
      </c>
      <c r="L94" s="68">
        <f>SUM(I92:I96)</f>
        <v>9</v>
      </c>
      <c r="M94" s="68"/>
    </row>
    <row r="95" spans="1:13" ht="12.75">
      <c r="A95" s="127" t="s">
        <v>83</v>
      </c>
      <c r="B95" s="34" t="s">
        <v>125</v>
      </c>
      <c r="C95" s="34" t="s">
        <v>125</v>
      </c>
      <c r="D95" s="34" t="s">
        <v>125</v>
      </c>
      <c r="E95" s="34" t="s">
        <v>125</v>
      </c>
      <c r="F95" s="32">
        <v>2</v>
      </c>
      <c r="G95" s="34" t="s">
        <v>125</v>
      </c>
      <c r="H95" s="32">
        <f t="shared" si="2"/>
        <v>2</v>
      </c>
      <c r="I95" s="12"/>
      <c r="J95" s="176"/>
      <c r="K95" s="68"/>
      <c r="L95" s="68"/>
      <c r="M95" s="68"/>
    </row>
    <row r="96" spans="1:13" ht="13.5" thickBot="1">
      <c r="A96" s="127" t="s">
        <v>108</v>
      </c>
      <c r="B96" s="32">
        <v>1</v>
      </c>
      <c r="C96" s="34" t="s">
        <v>125</v>
      </c>
      <c r="D96" s="34">
        <v>2</v>
      </c>
      <c r="E96" s="34" t="s">
        <v>125</v>
      </c>
      <c r="F96" s="32">
        <v>3</v>
      </c>
      <c r="G96" s="34" t="s">
        <v>125</v>
      </c>
      <c r="H96" s="32">
        <f t="shared" si="2"/>
        <v>6</v>
      </c>
      <c r="I96" s="12">
        <v>2</v>
      </c>
      <c r="J96" s="177"/>
      <c r="K96" s="68"/>
      <c r="L96" s="68"/>
      <c r="M96" s="68"/>
    </row>
    <row r="97" spans="1:13" ht="12.75">
      <c r="A97" s="127" t="s">
        <v>84</v>
      </c>
      <c r="B97" s="34" t="s">
        <v>125</v>
      </c>
      <c r="C97" s="32">
        <v>1</v>
      </c>
      <c r="D97" s="32">
        <v>1</v>
      </c>
      <c r="E97" s="34" t="s">
        <v>125</v>
      </c>
      <c r="F97" s="32">
        <v>6</v>
      </c>
      <c r="G97" s="34" t="s">
        <v>125</v>
      </c>
      <c r="H97" s="10">
        <f t="shared" si="2"/>
        <v>8</v>
      </c>
      <c r="I97" s="42">
        <v>4</v>
      </c>
      <c r="J97" s="172" t="s">
        <v>628</v>
      </c>
      <c r="K97" s="60"/>
      <c r="L97" s="60"/>
      <c r="M97" s="60"/>
    </row>
    <row r="98" spans="1:13" ht="12.75">
      <c r="A98" s="127" t="s">
        <v>85</v>
      </c>
      <c r="B98" s="34" t="s">
        <v>125</v>
      </c>
      <c r="C98" s="32">
        <v>2</v>
      </c>
      <c r="D98" s="32">
        <v>2</v>
      </c>
      <c r="E98" s="34" t="s">
        <v>125</v>
      </c>
      <c r="F98" s="32">
        <v>14</v>
      </c>
      <c r="G98" s="32">
        <v>2</v>
      </c>
      <c r="H98" s="10">
        <f t="shared" si="2"/>
        <v>20</v>
      </c>
      <c r="I98" s="42">
        <v>6</v>
      </c>
      <c r="J98" s="173"/>
      <c r="K98" s="60"/>
      <c r="L98" s="60"/>
      <c r="M98" s="60"/>
    </row>
    <row r="99" spans="1:13" ht="12.75">
      <c r="A99" s="127" t="s">
        <v>109</v>
      </c>
      <c r="B99" s="34" t="s">
        <v>125</v>
      </c>
      <c r="C99" s="32">
        <v>1</v>
      </c>
      <c r="D99" s="34" t="s">
        <v>125</v>
      </c>
      <c r="E99" s="34" t="s">
        <v>125</v>
      </c>
      <c r="F99" s="32">
        <v>9</v>
      </c>
      <c r="G99" s="34" t="s">
        <v>125</v>
      </c>
      <c r="H99" s="10">
        <f t="shared" si="2"/>
        <v>10</v>
      </c>
      <c r="I99" s="42">
        <v>6</v>
      </c>
      <c r="J99" s="173"/>
      <c r="K99" s="60"/>
      <c r="L99" s="60"/>
      <c r="M99" s="60"/>
    </row>
    <row r="100" spans="1:13" ht="12.75">
      <c r="A100" s="127" t="s">
        <v>86</v>
      </c>
      <c r="B100" s="34" t="s">
        <v>125</v>
      </c>
      <c r="C100" s="34" t="s">
        <v>125</v>
      </c>
      <c r="D100" s="32">
        <v>2</v>
      </c>
      <c r="E100" s="34" t="s">
        <v>125</v>
      </c>
      <c r="F100" s="32">
        <v>10</v>
      </c>
      <c r="G100" s="34" t="s">
        <v>125</v>
      </c>
      <c r="H100" s="10">
        <f t="shared" si="2"/>
        <v>12</v>
      </c>
      <c r="I100" s="42">
        <v>2</v>
      </c>
      <c r="J100" s="173"/>
      <c r="K100" s="60"/>
      <c r="L100" s="60"/>
      <c r="M100" s="60"/>
    </row>
    <row r="101" spans="1:13" ht="12.75">
      <c r="A101" s="127" t="s">
        <v>87</v>
      </c>
      <c r="B101" s="34" t="s">
        <v>125</v>
      </c>
      <c r="C101" s="34" t="s">
        <v>125</v>
      </c>
      <c r="D101" s="34" t="s">
        <v>125</v>
      </c>
      <c r="E101" s="34" t="s">
        <v>125</v>
      </c>
      <c r="F101" s="32">
        <v>11</v>
      </c>
      <c r="G101" s="34" t="s">
        <v>125</v>
      </c>
      <c r="H101" s="10">
        <f t="shared" si="2"/>
        <v>11</v>
      </c>
      <c r="I101" s="42">
        <v>7</v>
      </c>
      <c r="J101" s="173"/>
      <c r="K101" s="60">
        <f>SUM(H97:H105)</f>
        <v>117</v>
      </c>
      <c r="L101" s="60">
        <f>SUM(I97:I105)</f>
        <v>42</v>
      </c>
      <c r="M101" s="60"/>
    </row>
    <row r="102" spans="1:13" ht="12.75">
      <c r="A102" s="127" t="s">
        <v>88</v>
      </c>
      <c r="B102" s="32">
        <v>2</v>
      </c>
      <c r="C102" s="34" t="s">
        <v>125</v>
      </c>
      <c r="D102" s="32">
        <v>1</v>
      </c>
      <c r="E102" s="34" t="s">
        <v>125</v>
      </c>
      <c r="F102" s="32">
        <v>2</v>
      </c>
      <c r="G102" s="32">
        <v>2</v>
      </c>
      <c r="H102" s="10">
        <f t="shared" si="2"/>
        <v>7</v>
      </c>
      <c r="I102" s="42">
        <v>2</v>
      </c>
      <c r="J102" s="173"/>
      <c r="K102" s="60"/>
      <c r="L102" s="60"/>
      <c r="M102" s="60"/>
    </row>
    <row r="103" spans="1:13" ht="12.75">
      <c r="A103" s="127" t="s">
        <v>89</v>
      </c>
      <c r="B103" s="32">
        <v>1</v>
      </c>
      <c r="C103" s="32">
        <v>1</v>
      </c>
      <c r="D103" s="32">
        <v>3</v>
      </c>
      <c r="E103" s="32">
        <v>2</v>
      </c>
      <c r="F103" s="32">
        <v>10</v>
      </c>
      <c r="G103" s="32">
        <v>1</v>
      </c>
      <c r="H103" s="10">
        <f t="shared" si="2"/>
        <v>18</v>
      </c>
      <c r="I103" s="42">
        <v>6</v>
      </c>
      <c r="J103" s="173"/>
      <c r="K103" s="60"/>
      <c r="L103" s="60"/>
      <c r="M103" s="60"/>
    </row>
    <row r="104" spans="1:13" ht="12.75">
      <c r="A104" s="127" t="s">
        <v>90</v>
      </c>
      <c r="B104" s="34" t="s">
        <v>125</v>
      </c>
      <c r="C104" s="32">
        <v>2</v>
      </c>
      <c r="D104" s="32">
        <v>2</v>
      </c>
      <c r="E104" s="32">
        <v>1</v>
      </c>
      <c r="F104" s="32">
        <v>9</v>
      </c>
      <c r="G104" s="32">
        <v>2</v>
      </c>
      <c r="H104" s="10">
        <f t="shared" si="2"/>
        <v>16</v>
      </c>
      <c r="I104" s="42">
        <v>5</v>
      </c>
      <c r="J104" s="173"/>
      <c r="K104" s="60"/>
      <c r="L104" s="60"/>
      <c r="M104" s="60"/>
    </row>
    <row r="105" spans="1:13" ht="13.5" thickBot="1">
      <c r="A105" s="127" t="s">
        <v>91</v>
      </c>
      <c r="B105" s="34" t="s">
        <v>125</v>
      </c>
      <c r="C105" s="34" t="s">
        <v>125</v>
      </c>
      <c r="D105" s="32">
        <v>2</v>
      </c>
      <c r="E105" s="32">
        <v>1</v>
      </c>
      <c r="F105" s="32">
        <v>12</v>
      </c>
      <c r="G105" s="34" t="s">
        <v>125</v>
      </c>
      <c r="H105" s="10">
        <f t="shared" si="2"/>
        <v>15</v>
      </c>
      <c r="I105" s="42">
        <v>4</v>
      </c>
      <c r="J105" s="174"/>
      <c r="K105" s="60"/>
      <c r="L105" s="60"/>
      <c r="M105" s="60"/>
    </row>
    <row r="106" spans="1:13" ht="12.75">
      <c r="A106" s="127" t="s">
        <v>92</v>
      </c>
      <c r="B106" s="32">
        <v>1</v>
      </c>
      <c r="C106" s="32">
        <v>1</v>
      </c>
      <c r="D106" s="32">
        <v>2</v>
      </c>
      <c r="E106" s="32">
        <v>2</v>
      </c>
      <c r="F106" s="10">
        <v>24</v>
      </c>
      <c r="G106" s="10">
        <v>2</v>
      </c>
      <c r="H106" s="10">
        <f t="shared" si="2"/>
        <v>32</v>
      </c>
      <c r="I106" s="89">
        <v>11</v>
      </c>
      <c r="J106" s="173" t="s">
        <v>629</v>
      </c>
      <c r="K106" s="60"/>
      <c r="L106" s="60"/>
      <c r="M106" s="60"/>
    </row>
    <row r="107" spans="1:13" ht="12.75">
      <c r="A107" s="127" t="s">
        <v>93</v>
      </c>
      <c r="B107" s="32">
        <v>2</v>
      </c>
      <c r="C107" s="34" t="s">
        <v>125</v>
      </c>
      <c r="D107" s="32">
        <v>1</v>
      </c>
      <c r="E107" s="34" t="s">
        <v>125</v>
      </c>
      <c r="F107" s="32">
        <v>4</v>
      </c>
      <c r="G107" s="32">
        <v>1</v>
      </c>
      <c r="H107" s="10">
        <f t="shared" si="2"/>
        <v>8</v>
      </c>
      <c r="I107" s="42">
        <v>1</v>
      </c>
      <c r="J107" s="173"/>
      <c r="K107" s="60"/>
      <c r="L107" s="60"/>
      <c r="M107" s="60"/>
    </row>
    <row r="108" spans="1:13" ht="12.75">
      <c r="A108" s="127" t="s">
        <v>94</v>
      </c>
      <c r="B108" s="34" t="s">
        <v>125</v>
      </c>
      <c r="C108" s="34" t="s">
        <v>125</v>
      </c>
      <c r="D108" s="34" t="s">
        <v>125</v>
      </c>
      <c r="E108" s="34" t="s">
        <v>125</v>
      </c>
      <c r="F108" s="32">
        <v>3</v>
      </c>
      <c r="G108" s="32">
        <v>3</v>
      </c>
      <c r="H108" s="10">
        <f t="shared" si="2"/>
        <v>6</v>
      </c>
      <c r="I108" s="42">
        <v>1</v>
      </c>
      <c r="J108" s="173"/>
      <c r="K108" s="70">
        <f>SUM(H106:H110)</f>
        <v>112</v>
      </c>
      <c r="L108" s="70">
        <f>SUM(I106:I110)</f>
        <v>29</v>
      </c>
      <c r="M108" s="70"/>
    </row>
    <row r="109" spans="1:13" ht="12.75">
      <c r="A109" s="127" t="s">
        <v>95</v>
      </c>
      <c r="B109" s="32">
        <v>2</v>
      </c>
      <c r="C109" s="34" t="s">
        <v>125</v>
      </c>
      <c r="D109" s="32">
        <v>3</v>
      </c>
      <c r="E109" s="32">
        <v>4</v>
      </c>
      <c r="F109" s="32">
        <v>17</v>
      </c>
      <c r="G109" s="32">
        <v>5</v>
      </c>
      <c r="H109" s="10">
        <f t="shared" si="2"/>
        <v>31</v>
      </c>
      <c r="I109" s="42">
        <v>11</v>
      </c>
      <c r="J109" s="173"/>
      <c r="K109" s="70"/>
      <c r="L109" s="70"/>
      <c r="M109" s="70"/>
    </row>
    <row r="110" spans="1:13" ht="13.5" thickBot="1">
      <c r="A110" s="127" t="s">
        <v>602</v>
      </c>
      <c r="B110" s="34" t="s">
        <v>125</v>
      </c>
      <c r="C110" s="32">
        <v>6</v>
      </c>
      <c r="D110" s="32">
        <v>7</v>
      </c>
      <c r="E110" s="32">
        <v>1</v>
      </c>
      <c r="F110" s="32">
        <v>14</v>
      </c>
      <c r="G110" s="32">
        <v>7</v>
      </c>
      <c r="H110" s="10">
        <f t="shared" si="2"/>
        <v>35</v>
      </c>
      <c r="I110" s="42">
        <v>5</v>
      </c>
      <c r="J110" s="174"/>
      <c r="K110" s="70"/>
      <c r="L110" s="70"/>
      <c r="M110" s="70"/>
    </row>
    <row r="111" spans="1:13" ht="12.75">
      <c r="A111" s="52" t="s">
        <v>607</v>
      </c>
      <c r="B111" s="93">
        <f>SUM(B4:B110)</f>
        <v>199</v>
      </c>
      <c r="C111" s="93">
        <f aca="true" t="shared" si="3" ref="C111:I111">SUM(C4:C110)</f>
        <v>1020</v>
      </c>
      <c r="D111" s="93">
        <f t="shared" si="3"/>
        <v>390</v>
      </c>
      <c r="E111" s="93">
        <f t="shared" si="3"/>
        <v>436</v>
      </c>
      <c r="F111" s="93">
        <f t="shared" si="3"/>
        <v>1533</v>
      </c>
      <c r="G111" s="93">
        <f t="shared" si="3"/>
        <v>3065</v>
      </c>
      <c r="H111" s="93">
        <f t="shared" si="3"/>
        <v>6643</v>
      </c>
      <c r="I111" s="93">
        <f t="shared" si="3"/>
        <v>516</v>
      </c>
      <c r="J111" s="64" t="s">
        <v>607</v>
      </c>
      <c r="K111" s="64">
        <f>SUM(K4:K110)</f>
        <v>6643</v>
      </c>
      <c r="L111" s="64">
        <f>SUM(L4:L110)</f>
        <v>516</v>
      </c>
      <c r="M111" s="63" t="s">
        <v>630</v>
      </c>
    </row>
    <row r="112" spans="2:12" ht="12.75">
      <c r="B112" s="11"/>
      <c r="J112" s="70"/>
      <c r="K112" s="70"/>
      <c r="L112" s="70"/>
    </row>
    <row r="113" spans="1:13" ht="12.75">
      <c r="A113" s="3" t="s">
        <v>126</v>
      </c>
      <c r="J113" s="70"/>
      <c r="K113" s="64"/>
      <c r="L113" s="64">
        <f>K111-L111</f>
        <v>6127</v>
      </c>
      <c r="M113" s="64" t="s">
        <v>631</v>
      </c>
    </row>
  </sheetData>
  <sheetProtection/>
  <mergeCells count="20">
    <mergeCell ref="J97:J105"/>
    <mergeCell ref="J106:J110"/>
    <mergeCell ref="J73:J76"/>
    <mergeCell ref="J77:J78"/>
    <mergeCell ref="J79:J83"/>
    <mergeCell ref="J84:J89"/>
    <mergeCell ref="J90:J91"/>
    <mergeCell ref="J92:J96"/>
    <mergeCell ref="J38:J41"/>
    <mergeCell ref="J42:J50"/>
    <mergeCell ref="J51:J60"/>
    <mergeCell ref="J61:J62"/>
    <mergeCell ref="J63:J67"/>
    <mergeCell ref="J68:J72"/>
    <mergeCell ref="A1:I1"/>
    <mergeCell ref="J4:J11"/>
    <mergeCell ref="J13:J16"/>
    <mergeCell ref="J17:J28"/>
    <mergeCell ref="J29:J30"/>
    <mergeCell ref="J31:J3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9.8515625" style="0" bestFit="1" customWidth="1"/>
    <col min="2" max="2" width="24.421875" style="0" hidden="1" customWidth="1"/>
    <col min="3" max="3" width="27.28125" style="0" hidden="1" customWidth="1"/>
    <col min="4" max="4" width="24.57421875" style="0" customWidth="1"/>
    <col min="5" max="5" width="27.00390625" style="0" customWidth="1"/>
    <col min="6" max="6" width="22.140625" style="0" customWidth="1"/>
    <col min="7" max="7" width="33.57421875" style="0" customWidth="1"/>
    <col min="8" max="8" width="12.8515625" style="0" hidden="1" customWidth="1"/>
    <col min="9" max="11" width="0" style="0" hidden="1" customWidth="1"/>
  </cols>
  <sheetData>
    <row r="1" spans="1:8" ht="30.75" customHeight="1">
      <c r="A1" s="144" t="s">
        <v>604</v>
      </c>
      <c r="B1" s="145"/>
      <c r="C1" s="145"/>
      <c r="D1" s="145"/>
      <c r="E1" s="145"/>
      <c r="F1" s="145"/>
      <c r="G1" s="145"/>
      <c r="H1" s="18"/>
    </row>
    <row r="2" spans="2:4" ht="12.75">
      <c r="B2" s="7"/>
      <c r="D2" s="7"/>
    </row>
    <row r="3" spans="1:7" ht="26.25" thickBot="1">
      <c r="A3" s="102" t="s">
        <v>124</v>
      </c>
      <c r="B3" s="36" t="s">
        <v>127</v>
      </c>
      <c r="C3" s="21"/>
      <c r="D3" s="13" t="s">
        <v>127</v>
      </c>
      <c r="E3" s="13" t="s">
        <v>128</v>
      </c>
      <c r="F3" s="13" t="s">
        <v>129</v>
      </c>
      <c r="G3" s="14" t="s">
        <v>609</v>
      </c>
    </row>
    <row r="4" spans="1:8" ht="12.75">
      <c r="A4" s="125" t="s">
        <v>0</v>
      </c>
      <c r="B4" s="12">
        <v>2</v>
      </c>
      <c r="C4" s="8"/>
      <c r="D4" s="12">
        <v>2</v>
      </c>
      <c r="E4" s="8">
        <v>26</v>
      </c>
      <c r="F4" s="12">
        <f>D4+E4</f>
        <v>28</v>
      </c>
      <c r="G4" s="41">
        <v>1</v>
      </c>
      <c r="H4" s="71"/>
    </row>
    <row r="5" spans="1:8" ht="12.75">
      <c r="A5" s="125" t="s">
        <v>587</v>
      </c>
      <c r="B5" s="12">
        <v>1</v>
      </c>
      <c r="C5" s="8"/>
      <c r="D5" s="12">
        <v>1</v>
      </c>
      <c r="E5" s="8">
        <v>7</v>
      </c>
      <c r="F5" s="12">
        <f aca="true" t="shared" si="0" ref="F5:F68">D5+E5</f>
        <v>8</v>
      </c>
      <c r="G5" s="42">
        <v>4</v>
      </c>
      <c r="H5" s="72"/>
    </row>
    <row r="6" spans="1:8" ht="12.75">
      <c r="A6" s="125" t="s">
        <v>1</v>
      </c>
      <c r="B6" s="12"/>
      <c r="C6" s="8"/>
      <c r="D6" s="12"/>
      <c r="E6" s="8">
        <v>7</v>
      </c>
      <c r="F6" s="12">
        <f t="shared" si="0"/>
        <v>7</v>
      </c>
      <c r="G6" s="43"/>
      <c r="H6" s="72"/>
    </row>
    <row r="7" spans="1:8" ht="12.75">
      <c r="A7" s="125" t="s">
        <v>2</v>
      </c>
      <c r="B7" s="12"/>
      <c r="C7" s="8"/>
      <c r="D7" s="12"/>
      <c r="E7" s="8">
        <v>10</v>
      </c>
      <c r="F7" s="12">
        <f t="shared" si="0"/>
        <v>10</v>
      </c>
      <c r="G7" s="43"/>
      <c r="H7" s="72"/>
    </row>
    <row r="8" spans="1:9" ht="12.75">
      <c r="A8" s="125" t="s">
        <v>3</v>
      </c>
      <c r="B8" s="12"/>
      <c r="C8" s="8"/>
      <c r="D8" s="12"/>
      <c r="E8" s="8">
        <v>4</v>
      </c>
      <c r="F8" s="12">
        <f t="shared" si="0"/>
        <v>4</v>
      </c>
      <c r="G8" s="43"/>
      <c r="H8" s="73" t="s">
        <v>610</v>
      </c>
      <c r="I8" s="1"/>
    </row>
    <row r="9" spans="1:9" ht="12.75">
      <c r="A9" s="125" t="s">
        <v>4</v>
      </c>
      <c r="B9" s="12"/>
      <c r="C9" s="8"/>
      <c r="D9" s="12"/>
      <c r="E9" s="8">
        <v>6</v>
      </c>
      <c r="F9" s="12">
        <f t="shared" si="0"/>
        <v>6</v>
      </c>
      <c r="G9" s="43"/>
      <c r="H9" s="73"/>
      <c r="I9" s="74">
        <f>SUM(G4:G12)</f>
        <v>5</v>
      </c>
    </row>
    <row r="10" spans="1:9" ht="12.75">
      <c r="A10" s="125" t="s">
        <v>5</v>
      </c>
      <c r="B10" s="12">
        <v>1</v>
      </c>
      <c r="C10" s="8"/>
      <c r="D10" s="12">
        <v>1</v>
      </c>
      <c r="E10" s="8">
        <v>3</v>
      </c>
      <c r="F10" s="12">
        <f t="shared" si="0"/>
        <v>4</v>
      </c>
      <c r="G10" s="43"/>
      <c r="H10" s="73"/>
      <c r="I10" s="1"/>
    </row>
    <row r="11" spans="1:9" ht="12.75">
      <c r="A11" s="125" t="s">
        <v>6</v>
      </c>
      <c r="B11" s="12"/>
      <c r="C11" s="8"/>
      <c r="D11" s="12"/>
      <c r="E11" s="8">
        <v>3</v>
      </c>
      <c r="F11" s="12">
        <f t="shared" si="0"/>
        <v>3</v>
      </c>
      <c r="G11" s="43"/>
      <c r="H11" s="73"/>
      <c r="I11" s="1"/>
    </row>
    <row r="12" spans="1:9" ht="13.5" thickBot="1">
      <c r="A12" s="125" t="s">
        <v>7</v>
      </c>
      <c r="B12" s="12"/>
      <c r="C12" s="37"/>
      <c r="D12" s="12"/>
      <c r="E12" s="37">
        <v>8</v>
      </c>
      <c r="F12" s="12">
        <f t="shared" si="0"/>
        <v>8</v>
      </c>
      <c r="G12" s="42"/>
      <c r="H12" s="75"/>
      <c r="I12" s="1"/>
    </row>
    <row r="13" spans="1:9" ht="13.5" thickBot="1">
      <c r="A13" s="125" t="s">
        <v>8</v>
      </c>
      <c r="B13" s="12"/>
      <c r="C13" s="8"/>
      <c r="D13" s="12"/>
      <c r="E13" s="8">
        <v>3</v>
      </c>
      <c r="F13" s="12">
        <f t="shared" si="0"/>
        <v>3</v>
      </c>
      <c r="G13" s="43"/>
      <c r="H13" s="76" t="s">
        <v>611</v>
      </c>
      <c r="I13" s="1">
        <f>G13</f>
        <v>0</v>
      </c>
    </row>
    <row r="14" spans="1:9" ht="12.75">
      <c r="A14" s="125" t="s">
        <v>9</v>
      </c>
      <c r="B14" s="12"/>
      <c r="C14" s="8"/>
      <c r="D14" s="12"/>
      <c r="E14" s="8">
        <v>1</v>
      </c>
      <c r="F14" s="12">
        <f t="shared" si="0"/>
        <v>1</v>
      </c>
      <c r="G14" s="43"/>
      <c r="H14" s="77"/>
      <c r="I14" s="1"/>
    </row>
    <row r="15" spans="1:9" ht="12.75">
      <c r="A15" s="125" t="s">
        <v>10</v>
      </c>
      <c r="B15" s="12"/>
      <c r="C15" s="8"/>
      <c r="D15" s="12"/>
      <c r="E15" s="8">
        <v>1</v>
      </c>
      <c r="F15" s="12">
        <f t="shared" si="0"/>
        <v>1</v>
      </c>
      <c r="G15" s="43"/>
      <c r="H15" s="78" t="s">
        <v>612</v>
      </c>
      <c r="I15" s="1">
        <f>SUM(G14:G17)</f>
        <v>1</v>
      </c>
    </row>
    <row r="16" spans="1:9" ht="12.75">
      <c r="A16" s="129" t="s">
        <v>11</v>
      </c>
      <c r="B16" s="89">
        <v>1</v>
      </c>
      <c r="C16" s="9"/>
      <c r="D16" s="89"/>
      <c r="E16" s="9">
        <v>19</v>
      </c>
      <c r="F16" s="89">
        <f t="shared" si="0"/>
        <v>19</v>
      </c>
      <c r="G16" s="44">
        <v>1</v>
      </c>
      <c r="H16" s="78"/>
      <c r="I16" s="1"/>
    </row>
    <row r="17" spans="1:9" ht="13.5" thickBot="1">
      <c r="A17" s="125" t="s">
        <v>12</v>
      </c>
      <c r="B17" s="12">
        <v>1</v>
      </c>
      <c r="C17" s="8"/>
      <c r="D17" s="12">
        <v>1</v>
      </c>
      <c r="E17" s="8">
        <v>4</v>
      </c>
      <c r="F17" s="12">
        <f t="shared" si="0"/>
        <v>5</v>
      </c>
      <c r="G17" s="43"/>
      <c r="H17" s="79"/>
      <c r="I17" s="1"/>
    </row>
    <row r="18" spans="1:9" ht="12.75">
      <c r="A18" s="125" t="s">
        <v>13</v>
      </c>
      <c r="B18" s="12"/>
      <c r="C18" s="8"/>
      <c r="D18" s="12"/>
      <c r="E18" s="8">
        <v>3</v>
      </c>
      <c r="F18" s="12">
        <f t="shared" si="0"/>
        <v>3</v>
      </c>
      <c r="G18" s="43"/>
      <c r="H18" s="77"/>
      <c r="I18" s="1"/>
    </row>
    <row r="19" spans="1:9" ht="12.75">
      <c r="A19" s="125" t="s">
        <v>588</v>
      </c>
      <c r="B19" s="12"/>
      <c r="C19" s="8"/>
      <c r="D19" s="12"/>
      <c r="E19" s="8">
        <v>5</v>
      </c>
      <c r="F19" s="12">
        <f t="shared" si="0"/>
        <v>5</v>
      </c>
      <c r="G19" s="43"/>
      <c r="H19" s="78"/>
      <c r="I19" s="1"/>
    </row>
    <row r="20" spans="1:9" ht="12.75">
      <c r="A20" s="125" t="s">
        <v>98</v>
      </c>
      <c r="B20" s="12"/>
      <c r="C20" s="8"/>
      <c r="D20" s="12"/>
      <c r="E20" s="8">
        <v>5</v>
      </c>
      <c r="F20" s="12">
        <f t="shared" si="0"/>
        <v>5</v>
      </c>
      <c r="G20" s="44">
        <v>1</v>
      </c>
      <c r="H20" s="78"/>
      <c r="I20" s="1"/>
    </row>
    <row r="21" spans="1:9" ht="12.75">
      <c r="A21" s="125" t="s">
        <v>14</v>
      </c>
      <c r="B21" s="12"/>
      <c r="C21" s="8"/>
      <c r="D21" s="12"/>
      <c r="E21" s="8">
        <v>6</v>
      </c>
      <c r="F21" s="12">
        <f t="shared" si="0"/>
        <v>6</v>
      </c>
      <c r="G21" s="43"/>
      <c r="H21" s="78"/>
      <c r="I21" s="1"/>
    </row>
    <row r="22" spans="1:9" ht="12.75">
      <c r="A22" s="125" t="s">
        <v>15</v>
      </c>
      <c r="B22" s="12"/>
      <c r="C22" s="37"/>
      <c r="D22" s="12"/>
      <c r="E22" s="37">
        <v>0</v>
      </c>
      <c r="F22" s="12">
        <f t="shared" si="0"/>
        <v>0</v>
      </c>
      <c r="G22" s="45"/>
      <c r="H22" s="78"/>
      <c r="I22" s="1"/>
    </row>
    <row r="23" spans="1:9" ht="12.75">
      <c r="A23" s="125" t="s">
        <v>16</v>
      </c>
      <c r="B23" s="12"/>
      <c r="C23" s="8"/>
      <c r="D23" s="12"/>
      <c r="E23" s="8">
        <v>15</v>
      </c>
      <c r="F23" s="12">
        <f t="shared" si="0"/>
        <v>15</v>
      </c>
      <c r="G23" s="43"/>
      <c r="H23" s="78" t="s">
        <v>613</v>
      </c>
      <c r="I23" s="1">
        <f>SUM(G18:G30)</f>
        <v>3</v>
      </c>
    </row>
    <row r="24" spans="1:9" ht="12.75">
      <c r="A24" s="125" t="s">
        <v>17</v>
      </c>
      <c r="B24" s="12"/>
      <c r="C24" s="8"/>
      <c r="D24" s="12"/>
      <c r="E24" s="8">
        <v>4</v>
      </c>
      <c r="F24" s="12">
        <f t="shared" si="0"/>
        <v>4</v>
      </c>
      <c r="G24" s="44">
        <v>2</v>
      </c>
      <c r="H24" s="78"/>
      <c r="I24" s="1"/>
    </row>
    <row r="25" spans="1:9" ht="12.75">
      <c r="A25" s="125" t="s">
        <v>18</v>
      </c>
      <c r="B25" s="12"/>
      <c r="C25" s="8"/>
      <c r="D25" s="12"/>
      <c r="E25" s="8">
        <v>5</v>
      </c>
      <c r="F25" s="12">
        <f t="shared" si="0"/>
        <v>5</v>
      </c>
      <c r="G25" s="43"/>
      <c r="H25" s="78"/>
      <c r="I25" s="1"/>
    </row>
    <row r="26" spans="1:9" ht="12.75">
      <c r="A26" s="125" t="s">
        <v>99</v>
      </c>
      <c r="B26" s="12">
        <v>1</v>
      </c>
      <c r="C26" s="8"/>
      <c r="D26" s="12">
        <v>1</v>
      </c>
      <c r="E26" s="8">
        <v>18</v>
      </c>
      <c r="F26" s="12">
        <f t="shared" si="0"/>
        <v>19</v>
      </c>
      <c r="G26" s="43"/>
      <c r="H26" s="78"/>
      <c r="I26" s="1"/>
    </row>
    <row r="27" spans="1:9" ht="12.75">
      <c r="A27" s="125" t="s">
        <v>19</v>
      </c>
      <c r="B27" s="12"/>
      <c r="C27" s="8"/>
      <c r="D27" s="12"/>
      <c r="E27" s="8">
        <v>1</v>
      </c>
      <c r="F27" s="12">
        <f t="shared" si="0"/>
        <v>1</v>
      </c>
      <c r="G27" s="43"/>
      <c r="H27" s="78"/>
      <c r="I27" s="1"/>
    </row>
    <row r="28" spans="1:9" ht="12.75">
      <c r="A28" s="125" t="s">
        <v>20</v>
      </c>
      <c r="B28" s="12"/>
      <c r="C28" s="8"/>
      <c r="D28" s="12"/>
      <c r="E28" s="8">
        <v>3</v>
      </c>
      <c r="F28" s="12">
        <f t="shared" si="0"/>
        <v>3</v>
      </c>
      <c r="G28" s="43"/>
      <c r="H28" s="78"/>
      <c r="I28" s="1"/>
    </row>
    <row r="29" spans="1:9" ht="12.75">
      <c r="A29" s="125" t="s">
        <v>21</v>
      </c>
      <c r="B29" s="12"/>
      <c r="C29" s="8"/>
      <c r="D29" s="12"/>
      <c r="E29" s="8">
        <v>20</v>
      </c>
      <c r="F29" s="12">
        <f t="shared" si="0"/>
        <v>20</v>
      </c>
      <c r="G29" s="43"/>
      <c r="H29" s="78"/>
      <c r="I29" s="1"/>
    </row>
    <row r="30" spans="1:9" ht="13.5" thickBot="1">
      <c r="A30" s="125" t="s">
        <v>22</v>
      </c>
      <c r="B30" s="12">
        <v>2</v>
      </c>
      <c r="C30" s="8"/>
      <c r="D30" s="89">
        <v>3</v>
      </c>
      <c r="E30" s="8">
        <v>6</v>
      </c>
      <c r="F30" s="12">
        <f t="shared" si="0"/>
        <v>9</v>
      </c>
      <c r="G30" s="43"/>
      <c r="H30" s="79"/>
      <c r="I30" s="1"/>
    </row>
    <row r="31" spans="1:9" ht="12.75">
      <c r="A31" s="125" t="s">
        <v>100</v>
      </c>
      <c r="B31" s="12"/>
      <c r="C31" s="8"/>
      <c r="D31" s="12"/>
      <c r="E31" s="8">
        <v>7</v>
      </c>
      <c r="F31" s="12">
        <f t="shared" si="0"/>
        <v>7</v>
      </c>
      <c r="G31" s="43"/>
      <c r="H31" s="77" t="s">
        <v>633</v>
      </c>
      <c r="I31" s="1">
        <f>G31+G32</f>
        <v>0</v>
      </c>
    </row>
    <row r="32" spans="1:9" ht="13.5" thickBot="1">
      <c r="A32" s="125" t="s">
        <v>23</v>
      </c>
      <c r="B32" s="12"/>
      <c r="C32" s="29"/>
      <c r="D32" s="12"/>
      <c r="E32" s="29">
        <v>4</v>
      </c>
      <c r="F32" s="12">
        <f t="shared" si="0"/>
        <v>4</v>
      </c>
      <c r="G32" s="46"/>
      <c r="H32" s="79"/>
      <c r="I32" s="1"/>
    </row>
    <row r="33" spans="1:9" ht="12.75">
      <c r="A33" s="125" t="s">
        <v>24</v>
      </c>
      <c r="B33" s="12"/>
      <c r="C33" s="8"/>
      <c r="D33" s="12"/>
      <c r="E33" s="8">
        <v>37</v>
      </c>
      <c r="F33" s="12">
        <f t="shared" si="0"/>
        <v>37</v>
      </c>
      <c r="G33" s="27">
        <v>1</v>
      </c>
      <c r="H33" s="77"/>
      <c r="I33" s="1"/>
    </row>
    <row r="34" spans="1:9" ht="12.75">
      <c r="A34" s="125" t="s">
        <v>25</v>
      </c>
      <c r="B34" s="12"/>
      <c r="C34" s="8"/>
      <c r="D34" s="12"/>
      <c r="E34" s="8">
        <v>10</v>
      </c>
      <c r="F34" s="12">
        <f t="shared" si="0"/>
        <v>10</v>
      </c>
      <c r="G34" s="43"/>
      <c r="H34" s="78"/>
      <c r="I34" s="1"/>
    </row>
    <row r="35" spans="1:9" ht="12.75">
      <c r="A35" s="125" t="s">
        <v>26</v>
      </c>
      <c r="B35" s="12"/>
      <c r="C35" s="8"/>
      <c r="D35" s="12"/>
      <c r="E35" s="8">
        <v>1</v>
      </c>
      <c r="F35" s="12">
        <f t="shared" si="0"/>
        <v>1</v>
      </c>
      <c r="G35" s="43"/>
      <c r="H35" s="78"/>
      <c r="I35" s="1"/>
    </row>
    <row r="36" spans="1:11" ht="12.75">
      <c r="A36" s="125" t="s">
        <v>27</v>
      </c>
      <c r="B36" s="12"/>
      <c r="C36" s="8"/>
      <c r="D36" s="12"/>
      <c r="E36" s="8">
        <v>3</v>
      </c>
      <c r="F36" s="12">
        <f t="shared" si="0"/>
        <v>3</v>
      </c>
      <c r="G36" s="43"/>
      <c r="H36" s="78" t="s">
        <v>615</v>
      </c>
      <c r="I36" s="1">
        <f>SUM(G33:G39)</f>
        <v>12</v>
      </c>
      <c r="K36">
        <f>SUM(F33:F39)</f>
        <v>133</v>
      </c>
    </row>
    <row r="37" spans="1:9" ht="12.75">
      <c r="A37" s="125" t="s">
        <v>28</v>
      </c>
      <c r="B37" s="12">
        <v>7</v>
      </c>
      <c r="C37" s="8"/>
      <c r="D37" s="12">
        <v>7</v>
      </c>
      <c r="E37" s="8">
        <v>53</v>
      </c>
      <c r="F37" s="12">
        <f t="shared" si="0"/>
        <v>60</v>
      </c>
      <c r="G37" s="44">
        <v>11</v>
      </c>
      <c r="H37" s="78"/>
      <c r="I37" s="1"/>
    </row>
    <row r="38" spans="1:9" ht="12.75">
      <c r="A38" s="125" t="s">
        <v>29</v>
      </c>
      <c r="B38" s="12"/>
      <c r="C38" s="8"/>
      <c r="D38" s="12"/>
      <c r="E38" s="8">
        <v>11</v>
      </c>
      <c r="F38" s="12">
        <f t="shared" si="0"/>
        <v>11</v>
      </c>
      <c r="G38" s="43"/>
      <c r="H38" s="78"/>
      <c r="I38" s="1"/>
    </row>
    <row r="39" spans="1:9" ht="13.5" thickBot="1">
      <c r="A39" s="125" t="s">
        <v>30</v>
      </c>
      <c r="B39" s="12"/>
      <c r="C39" s="8"/>
      <c r="D39" s="12"/>
      <c r="E39" s="8">
        <v>11</v>
      </c>
      <c r="F39" s="12">
        <f t="shared" si="0"/>
        <v>11</v>
      </c>
      <c r="G39" s="43"/>
      <c r="H39" s="79"/>
      <c r="I39" s="1"/>
    </row>
    <row r="40" spans="1:9" ht="12.75">
      <c r="A40" s="125" t="s">
        <v>31</v>
      </c>
      <c r="B40" s="12"/>
      <c r="C40" s="30"/>
      <c r="D40" s="12"/>
      <c r="E40" s="30">
        <v>2</v>
      </c>
      <c r="F40" s="12">
        <f t="shared" si="0"/>
        <v>2</v>
      </c>
      <c r="G40" s="27"/>
      <c r="H40" s="77"/>
      <c r="I40" s="1"/>
    </row>
    <row r="41" spans="1:9" ht="12.75">
      <c r="A41" s="125" t="s">
        <v>32</v>
      </c>
      <c r="B41" s="12"/>
      <c r="C41" s="30"/>
      <c r="D41" s="12"/>
      <c r="E41" s="30">
        <v>3</v>
      </c>
      <c r="F41" s="12">
        <f t="shared" si="0"/>
        <v>3</v>
      </c>
      <c r="G41" s="27"/>
      <c r="H41" s="78" t="s">
        <v>616</v>
      </c>
      <c r="I41" s="1">
        <f>SUM(G40:G43)</f>
        <v>2</v>
      </c>
    </row>
    <row r="42" spans="1:9" ht="12.75">
      <c r="A42" s="125" t="s">
        <v>33</v>
      </c>
      <c r="B42" s="12"/>
      <c r="C42" s="30"/>
      <c r="D42" s="12"/>
      <c r="E42" s="30">
        <v>4</v>
      </c>
      <c r="F42" s="12">
        <f t="shared" si="0"/>
        <v>4</v>
      </c>
      <c r="G42" s="8">
        <v>1</v>
      </c>
      <c r="H42" s="78"/>
      <c r="I42" s="1"/>
    </row>
    <row r="43" spans="1:9" ht="13.5" thickBot="1">
      <c r="A43" s="125" t="s">
        <v>34</v>
      </c>
      <c r="B43" s="12">
        <v>1</v>
      </c>
      <c r="C43" s="30"/>
      <c r="D43" s="12">
        <v>1</v>
      </c>
      <c r="E43" s="30">
        <v>8</v>
      </c>
      <c r="F43" s="12">
        <f t="shared" si="0"/>
        <v>9</v>
      </c>
      <c r="G43" s="8">
        <v>1</v>
      </c>
      <c r="H43" s="79"/>
      <c r="I43" s="1"/>
    </row>
    <row r="44" spans="1:9" ht="12.75">
      <c r="A44" s="125" t="s">
        <v>35</v>
      </c>
      <c r="B44" s="12">
        <v>1</v>
      </c>
      <c r="C44" s="8"/>
      <c r="D44" s="12">
        <v>1</v>
      </c>
      <c r="E44" s="8">
        <v>7</v>
      </c>
      <c r="F44" s="12">
        <f t="shared" si="0"/>
        <v>8</v>
      </c>
      <c r="G44" s="43"/>
      <c r="H44" s="77"/>
      <c r="I44" s="1"/>
    </row>
    <row r="45" spans="1:9" ht="12.75">
      <c r="A45" s="125" t="s">
        <v>36</v>
      </c>
      <c r="B45" s="12"/>
      <c r="C45" s="8"/>
      <c r="D45" s="12"/>
      <c r="E45" s="8">
        <v>25</v>
      </c>
      <c r="F45" s="12">
        <f t="shared" si="0"/>
        <v>25</v>
      </c>
      <c r="G45" s="44">
        <v>1</v>
      </c>
      <c r="H45" s="78"/>
      <c r="I45" s="1"/>
    </row>
    <row r="46" spans="1:9" ht="12.75">
      <c r="A46" s="125" t="s">
        <v>101</v>
      </c>
      <c r="B46" s="12"/>
      <c r="C46" s="8"/>
      <c r="D46" s="12"/>
      <c r="E46" s="8">
        <v>21</v>
      </c>
      <c r="F46" s="12">
        <f t="shared" si="0"/>
        <v>21</v>
      </c>
      <c r="G46" s="44">
        <v>3</v>
      </c>
      <c r="H46" s="78"/>
      <c r="I46" s="1"/>
    </row>
    <row r="47" spans="1:9" ht="12.75">
      <c r="A47" s="125" t="s">
        <v>102</v>
      </c>
      <c r="B47" s="12"/>
      <c r="C47" s="8"/>
      <c r="D47" s="12"/>
      <c r="E47" s="8">
        <v>27</v>
      </c>
      <c r="F47" s="12">
        <f t="shared" si="0"/>
        <v>27</v>
      </c>
      <c r="G47" s="44">
        <v>4</v>
      </c>
      <c r="H47" s="78"/>
      <c r="I47" s="1"/>
    </row>
    <row r="48" spans="1:11" ht="12.75">
      <c r="A48" s="125" t="s">
        <v>37</v>
      </c>
      <c r="B48" s="12"/>
      <c r="C48" s="8"/>
      <c r="D48" s="12"/>
      <c r="E48" s="8">
        <v>9</v>
      </c>
      <c r="F48" s="12">
        <f t="shared" si="0"/>
        <v>9</v>
      </c>
      <c r="G48" s="44">
        <v>2</v>
      </c>
      <c r="H48" s="78" t="s">
        <v>634</v>
      </c>
      <c r="I48" s="1">
        <f>SUM(G44:G53)</f>
        <v>45</v>
      </c>
      <c r="K48">
        <f>SUM(F44:F53)</f>
        <v>274</v>
      </c>
    </row>
    <row r="49" spans="1:9" ht="12.75">
      <c r="A49" s="125" t="s">
        <v>38</v>
      </c>
      <c r="B49" s="12">
        <v>4</v>
      </c>
      <c r="C49" s="8"/>
      <c r="D49" s="12">
        <v>4</v>
      </c>
      <c r="E49" s="8">
        <v>15</v>
      </c>
      <c r="F49" s="12">
        <f t="shared" si="0"/>
        <v>19</v>
      </c>
      <c r="G49" s="44">
        <v>6</v>
      </c>
      <c r="H49" s="78"/>
      <c r="I49" s="1"/>
    </row>
    <row r="50" spans="1:9" ht="12.75">
      <c r="A50" s="125" t="s">
        <v>39</v>
      </c>
      <c r="B50" s="12">
        <v>7</v>
      </c>
      <c r="C50" s="8"/>
      <c r="D50" s="12">
        <v>7</v>
      </c>
      <c r="E50" s="8">
        <v>49</v>
      </c>
      <c r="F50" s="12">
        <f t="shared" si="0"/>
        <v>56</v>
      </c>
      <c r="G50" s="44">
        <v>4</v>
      </c>
      <c r="H50" s="78"/>
      <c r="I50" s="1"/>
    </row>
    <row r="51" spans="1:9" ht="12.75">
      <c r="A51" s="125" t="s">
        <v>111</v>
      </c>
      <c r="B51" s="12"/>
      <c r="C51" s="8"/>
      <c r="D51" s="12"/>
      <c r="E51" s="8">
        <v>45</v>
      </c>
      <c r="F51" s="12">
        <f t="shared" si="0"/>
        <v>45</v>
      </c>
      <c r="G51" s="44">
        <v>9</v>
      </c>
      <c r="H51" s="78"/>
      <c r="I51" s="1"/>
    </row>
    <row r="52" spans="1:9" ht="12.75">
      <c r="A52" s="125" t="s">
        <v>40</v>
      </c>
      <c r="B52" s="12"/>
      <c r="C52" s="8"/>
      <c r="D52" s="12"/>
      <c r="E52" s="8">
        <v>58</v>
      </c>
      <c r="F52" s="12">
        <f t="shared" si="0"/>
        <v>58</v>
      </c>
      <c r="G52" s="44">
        <v>14</v>
      </c>
      <c r="H52" s="78"/>
      <c r="I52" s="1"/>
    </row>
    <row r="53" spans="1:9" ht="13.5" thickBot="1">
      <c r="A53" s="125" t="s">
        <v>41</v>
      </c>
      <c r="B53" s="12"/>
      <c r="C53" s="8"/>
      <c r="D53" s="12"/>
      <c r="E53" s="8">
        <v>6</v>
      </c>
      <c r="F53" s="12">
        <f t="shared" si="0"/>
        <v>6</v>
      </c>
      <c r="G53" s="44">
        <v>2</v>
      </c>
      <c r="H53" s="79"/>
      <c r="I53" s="1"/>
    </row>
    <row r="54" spans="1:9" ht="12.75">
      <c r="A54" s="125" t="s">
        <v>589</v>
      </c>
      <c r="B54" s="12"/>
      <c r="C54" s="27"/>
      <c r="D54" s="12"/>
      <c r="E54" s="27">
        <v>0</v>
      </c>
      <c r="F54" s="12">
        <f t="shared" si="0"/>
        <v>0</v>
      </c>
      <c r="G54" s="47"/>
      <c r="H54" s="77"/>
      <c r="I54" s="1"/>
    </row>
    <row r="55" spans="1:9" ht="12.75">
      <c r="A55" s="125" t="s">
        <v>42</v>
      </c>
      <c r="B55" s="12"/>
      <c r="C55" s="8"/>
      <c r="D55" s="12"/>
      <c r="E55" s="8">
        <v>4</v>
      </c>
      <c r="F55" s="12">
        <f t="shared" si="0"/>
        <v>4</v>
      </c>
      <c r="G55" s="47"/>
      <c r="H55" s="78"/>
      <c r="I55" s="1"/>
    </row>
    <row r="56" spans="1:9" ht="12.75">
      <c r="A56" s="125" t="s">
        <v>43</v>
      </c>
      <c r="B56" s="12"/>
      <c r="C56" s="8"/>
      <c r="D56" s="12"/>
      <c r="E56" s="8">
        <v>5</v>
      </c>
      <c r="F56" s="12">
        <f t="shared" si="0"/>
        <v>5</v>
      </c>
      <c r="G56" s="47"/>
      <c r="H56" s="78"/>
      <c r="I56" s="1"/>
    </row>
    <row r="57" spans="1:9" ht="12.75">
      <c r="A57" s="125" t="s">
        <v>44</v>
      </c>
      <c r="B57" s="12"/>
      <c r="C57" s="8"/>
      <c r="D57" s="12"/>
      <c r="E57" s="8">
        <v>7</v>
      </c>
      <c r="F57" s="12">
        <f t="shared" si="0"/>
        <v>7</v>
      </c>
      <c r="G57" s="47"/>
      <c r="H57" s="78"/>
      <c r="I57" s="1"/>
    </row>
    <row r="58" spans="1:9" ht="12.75">
      <c r="A58" s="125" t="s">
        <v>45</v>
      </c>
      <c r="B58" s="12"/>
      <c r="C58" s="8"/>
      <c r="D58" s="12"/>
      <c r="E58" s="8">
        <v>5</v>
      </c>
      <c r="F58" s="12">
        <f t="shared" si="0"/>
        <v>5</v>
      </c>
      <c r="G58" s="47"/>
      <c r="H58" s="78"/>
      <c r="I58" s="1"/>
    </row>
    <row r="59" spans="1:11" ht="12.75">
      <c r="A59" s="125" t="s">
        <v>46</v>
      </c>
      <c r="B59" s="12"/>
      <c r="C59" s="8"/>
      <c r="D59" s="12"/>
      <c r="E59" s="8">
        <v>47</v>
      </c>
      <c r="F59" s="12">
        <f t="shared" si="0"/>
        <v>47</v>
      </c>
      <c r="G59" s="30">
        <v>1</v>
      </c>
      <c r="H59" s="78" t="s">
        <v>618</v>
      </c>
      <c r="I59" s="1">
        <f>SUM(G54:G64)</f>
        <v>4</v>
      </c>
      <c r="K59">
        <f>SUM(F54:F64)</f>
        <v>96</v>
      </c>
    </row>
    <row r="60" spans="1:9" ht="12.75">
      <c r="A60" s="125" t="s">
        <v>47</v>
      </c>
      <c r="B60" s="12">
        <v>2</v>
      </c>
      <c r="C60" s="8"/>
      <c r="D60" s="12">
        <v>2</v>
      </c>
      <c r="E60" s="8">
        <v>11</v>
      </c>
      <c r="F60" s="12">
        <f t="shared" si="0"/>
        <v>13</v>
      </c>
      <c r="G60" s="30">
        <v>1</v>
      </c>
      <c r="H60" s="78"/>
      <c r="I60" s="1"/>
    </row>
    <row r="61" spans="1:9" ht="12.75">
      <c r="A61" s="125" t="s">
        <v>48</v>
      </c>
      <c r="B61" s="12"/>
      <c r="C61" s="8"/>
      <c r="D61" s="12"/>
      <c r="E61" s="8">
        <v>8</v>
      </c>
      <c r="F61" s="12">
        <f t="shared" si="0"/>
        <v>8</v>
      </c>
      <c r="G61" s="30">
        <v>2</v>
      </c>
      <c r="H61" s="78"/>
      <c r="I61" s="1"/>
    </row>
    <row r="62" spans="1:9" ht="12.75">
      <c r="A62" s="125" t="s">
        <v>49</v>
      </c>
      <c r="B62" s="12"/>
      <c r="C62" s="8"/>
      <c r="D62" s="12"/>
      <c r="E62" s="8">
        <v>3</v>
      </c>
      <c r="F62" s="12">
        <f t="shared" si="0"/>
        <v>3</v>
      </c>
      <c r="G62" s="47"/>
      <c r="H62" s="78"/>
      <c r="I62" s="1"/>
    </row>
    <row r="63" spans="1:9" ht="12.75">
      <c r="A63" s="125" t="s">
        <v>50</v>
      </c>
      <c r="B63" s="12"/>
      <c r="C63" s="8"/>
      <c r="D63" s="12"/>
      <c r="E63" s="8">
        <v>1</v>
      </c>
      <c r="F63" s="12">
        <f t="shared" si="0"/>
        <v>1</v>
      </c>
      <c r="G63" s="47"/>
      <c r="H63" s="78"/>
      <c r="I63" s="1"/>
    </row>
    <row r="64" spans="1:9" ht="13.5" thickBot="1">
      <c r="A64" s="125" t="s">
        <v>51</v>
      </c>
      <c r="B64" s="12"/>
      <c r="C64" s="8"/>
      <c r="D64" s="12"/>
      <c r="E64" s="8">
        <v>3</v>
      </c>
      <c r="F64" s="12">
        <f t="shared" si="0"/>
        <v>3</v>
      </c>
      <c r="G64" s="47"/>
      <c r="H64" s="79"/>
      <c r="I64" s="1"/>
    </row>
    <row r="65" spans="1:9" ht="12.75">
      <c r="A65" s="125" t="s">
        <v>52</v>
      </c>
      <c r="B65" s="12"/>
      <c r="C65" s="8"/>
      <c r="D65" s="12"/>
      <c r="E65" s="8">
        <v>11</v>
      </c>
      <c r="F65" s="12">
        <f t="shared" si="0"/>
        <v>11</v>
      </c>
      <c r="G65" s="43"/>
      <c r="H65" s="77" t="s">
        <v>635</v>
      </c>
      <c r="I65" s="1">
        <f>G65+G66</f>
        <v>1</v>
      </c>
    </row>
    <row r="66" spans="1:9" ht="13.5" thickBot="1">
      <c r="A66" s="125" t="s">
        <v>53</v>
      </c>
      <c r="B66" s="12"/>
      <c r="C66" s="8"/>
      <c r="D66" s="12"/>
      <c r="E66" s="8">
        <v>17</v>
      </c>
      <c r="F66" s="12">
        <f t="shared" si="0"/>
        <v>17</v>
      </c>
      <c r="G66" s="27">
        <v>1</v>
      </c>
      <c r="H66" s="79"/>
      <c r="I66" s="1"/>
    </row>
    <row r="67" spans="1:9" ht="12.75">
      <c r="A67" s="125" t="s">
        <v>54</v>
      </c>
      <c r="B67" s="12"/>
      <c r="C67" s="8"/>
      <c r="D67" s="12"/>
      <c r="E67" s="8">
        <v>5</v>
      </c>
      <c r="F67" s="12">
        <f t="shared" si="0"/>
        <v>5</v>
      </c>
      <c r="G67" s="43"/>
      <c r="H67" s="77"/>
      <c r="I67" s="1"/>
    </row>
    <row r="68" spans="1:9" ht="12.75">
      <c r="A68" s="125" t="s">
        <v>590</v>
      </c>
      <c r="B68" s="12"/>
      <c r="C68" s="8"/>
      <c r="D68" s="12"/>
      <c r="E68" s="8">
        <v>7</v>
      </c>
      <c r="F68" s="12">
        <f t="shared" si="0"/>
        <v>7</v>
      </c>
      <c r="G68" s="44">
        <v>1</v>
      </c>
      <c r="H68" s="78"/>
      <c r="I68" s="1"/>
    </row>
    <row r="69" spans="1:9" ht="12.75">
      <c r="A69" s="125" t="s">
        <v>55</v>
      </c>
      <c r="B69" s="12"/>
      <c r="C69" s="8"/>
      <c r="D69" s="12"/>
      <c r="E69" s="8">
        <v>2</v>
      </c>
      <c r="F69" s="12">
        <f aca="true" t="shared" si="1" ref="F69:F123">D69+E69</f>
        <v>2</v>
      </c>
      <c r="G69" s="43"/>
      <c r="H69" s="78"/>
      <c r="I69" s="1"/>
    </row>
    <row r="70" spans="1:9" ht="12.75">
      <c r="A70" s="125" t="s">
        <v>56</v>
      </c>
      <c r="B70" s="12"/>
      <c r="C70" s="8"/>
      <c r="D70" s="12"/>
      <c r="E70" s="8">
        <v>2</v>
      </c>
      <c r="F70" s="12">
        <f t="shared" si="1"/>
        <v>2</v>
      </c>
      <c r="G70" s="43"/>
      <c r="H70" s="78" t="s">
        <v>620</v>
      </c>
      <c r="I70" s="1">
        <f>SUM(G67:G72)</f>
        <v>4</v>
      </c>
    </row>
    <row r="71" spans="1:9" ht="12.75">
      <c r="A71" s="125" t="s">
        <v>57</v>
      </c>
      <c r="B71" s="12"/>
      <c r="C71" s="8"/>
      <c r="D71" s="12"/>
      <c r="E71" s="8">
        <v>1</v>
      </c>
      <c r="F71" s="12">
        <f t="shared" si="1"/>
        <v>1</v>
      </c>
      <c r="G71" s="43"/>
      <c r="H71" s="78"/>
      <c r="I71" s="1"/>
    </row>
    <row r="72" spans="1:9" ht="13.5" thickBot="1">
      <c r="A72" s="125" t="s">
        <v>58</v>
      </c>
      <c r="B72" s="12"/>
      <c r="C72" s="8"/>
      <c r="D72" s="12"/>
      <c r="E72" s="8">
        <v>11</v>
      </c>
      <c r="F72" s="12">
        <f t="shared" si="1"/>
        <v>11</v>
      </c>
      <c r="G72" s="44">
        <v>3</v>
      </c>
      <c r="H72" s="79"/>
      <c r="I72" s="1"/>
    </row>
    <row r="73" spans="1:9" ht="12.75">
      <c r="A73" s="125" t="s">
        <v>59</v>
      </c>
      <c r="B73" s="12"/>
      <c r="C73" s="8"/>
      <c r="D73" s="12"/>
      <c r="E73" s="8">
        <v>4</v>
      </c>
      <c r="F73" s="12">
        <f t="shared" si="1"/>
        <v>4</v>
      </c>
      <c r="G73" s="43"/>
      <c r="H73" s="77"/>
      <c r="I73" s="1"/>
    </row>
    <row r="74" spans="1:9" ht="12.75">
      <c r="A74" s="125" t="s">
        <v>60</v>
      </c>
      <c r="B74" s="12"/>
      <c r="C74" s="8"/>
      <c r="D74" s="12"/>
      <c r="E74" s="8">
        <v>3</v>
      </c>
      <c r="F74" s="12">
        <f t="shared" si="1"/>
        <v>3</v>
      </c>
      <c r="G74" s="43"/>
      <c r="H74" s="78"/>
      <c r="I74" s="1"/>
    </row>
    <row r="75" spans="1:9" ht="12.75">
      <c r="A75" s="125" t="s">
        <v>112</v>
      </c>
      <c r="B75" s="12"/>
      <c r="C75" s="8"/>
      <c r="D75" s="12"/>
      <c r="E75" s="8">
        <v>3</v>
      </c>
      <c r="F75" s="12">
        <f t="shared" si="1"/>
        <v>3</v>
      </c>
      <c r="G75" s="43"/>
      <c r="H75" s="78" t="s">
        <v>621</v>
      </c>
      <c r="I75" s="1">
        <f>SUM(G73:G78)</f>
        <v>0</v>
      </c>
    </row>
    <row r="76" spans="1:9" ht="12.75">
      <c r="A76" s="125" t="s">
        <v>61</v>
      </c>
      <c r="B76" s="12">
        <v>1</v>
      </c>
      <c r="C76" s="8"/>
      <c r="D76" s="12">
        <v>1</v>
      </c>
      <c r="E76" s="8">
        <v>24</v>
      </c>
      <c r="F76" s="12">
        <f t="shared" si="1"/>
        <v>25</v>
      </c>
      <c r="G76" s="43"/>
      <c r="H76" s="78"/>
      <c r="I76" s="1"/>
    </row>
    <row r="77" spans="1:9" ht="12.75">
      <c r="A77" s="125" t="s">
        <v>62</v>
      </c>
      <c r="B77" s="12"/>
      <c r="C77" s="8"/>
      <c r="D77" s="12"/>
      <c r="E77" s="8">
        <v>6</v>
      </c>
      <c r="F77" s="12">
        <f t="shared" si="1"/>
        <v>6</v>
      </c>
      <c r="G77" s="43"/>
      <c r="H77" s="78"/>
      <c r="I77" s="1"/>
    </row>
    <row r="78" spans="1:9" ht="13.5" thickBot="1">
      <c r="A78" s="125" t="s">
        <v>63</v>
      </c>
      <c r="B78" s="12"/>
      <c r="C78" s="8"/>
      <c r="D78" s="12"/>
      <c r="E78" s="8">
        <v>3</v>
      </c>
      <c r="F78" s="12">
        <f t="shared" si="1"/>
        <v>3</v>
      </c>
      <c r="G78" s="43"/>
      <c r="H78" s="79"/>
      <c r="I78" s="1"/>
    </row>
    <row r="79" spans="1:9" ht="12.75">
      <c r="A79" s="125" t="s">
        <v>64</v>
      </c>
      <c r="B79" s="12"/>
      <c r="C79" s="8"/>
      <c r="D79" s="12"/>
      <c r="E79" s="8">
        <v>2</v>
      </c>
      <c r="F79" s="12">
        <f t="shared" si="1"/>
        <v>2</v>
      </c>
      <c r="G79" s="43"/>
      <c r="H79" s="77"/>
      <c r="I79" s="1"/>
    </row>
    <row r="80" spans="1:9" ht="12.75">
      <c r="A80" s="125" t="s">
        <v>65</v>
      </c>
      <c r="B80" s="12"/>
      <c r="C80" s="8"/>
      <c r="D80" s="12"/>
      <c r="E80" s="8">
        <v>1</v>
      </c>
      <c r="F80" s="12">
        <f t="shared" si="1"/>
        <v>1</v>
      </c>
      <c r="G80" s="44">
        <v>1</v>
      </c>
      <c r="H80" s="78" t="s">
        <v>622</v>
      </c>
      <c r="I80" s="1">
        <f>SUM(G79:G82)</f>
        <v>2</v>
      </c>
    </row>
    <row r="81" spans="1:9" ht="12.75">
      <c r="A81" s="125" t="s">
        <v>66</v>
      </c>
      <c r="B81" s="12"/>
      <c r="C81" s="8"/>
      <c r="D81" s="12"/>
      <c r="E81" s="8">
        <v>2</v>
      </c>
      <c r="F81" s="12">
        <f t="shared" si="1"/>
        <v>2</v>
      </c>
      <c r="G81" s="44">
        <v>1</v>
      </c>
      <c r="H81" s="78"/>
      <c r="I81" s="1"/>
    </row>
    <row r="82" spans="1:9" ht="13.5" thickBot="1">
      <c r="A82" s="125" t="s">
        <v>67</v>
      </c>
      <c r="B82" s="12"/>
      <c r="C82" s="8"/>
      <c r="D82" s="12"/>
      <c r="E82" s="8">
        <v>1</v>
      </c>
      <c r="F82" s="12">
        <f t="shared" si="1"/>
        <v>1</v>
      </c>
      <c r="G82" s="43"/>
      <c r="H82" s="79"/>
      <c r="I82" s="1"/>
    </row>
    <row r="83" spans="1:9" ht="12.75">
      <c r="A83" s="125" t="s">
        <v>68</v>
      </c>
      <c r="B83" s="12"/>
      <c r="C83" s="8"/>
      <c r="D83" s="12"/>
      <c r="E83" s="8">
        <v>1</v>
      </c>
      <c r="F83" s="12">
        <f t="shared" si="1"/>
        <v>1</v>
      </c>
      <c r="G83" s="47"/>
      <c r="H83" s="77" t="s">
        <v>623</v>
      </c>
      <c r="I83" s="1">
        <v>1</v>
      </c>
    </row>
    <row r="84" spans="1:9" ht="13.5" thickBot="1">
      <c r="A84" s="125" t="s">
        <v>69</v>
      </c>
      <c r="B84" s="12"/>
      <c r="C84" s="27"/>
      <c r="D84" s="12"/>
      <c r="E84" s="27">
        <v>0</v>
      </c>
      <c r="F84" s="12">
        <f t="shared" si="1"/>
        <v>0</v>
      </c>
      <c r="G84" s="47"/>
      <c r="H84" s="79"/>
      <c r="I84" s="1"/>
    </row>
    <row r="85" spans="1:9" ht="12.75">
      <c r="A85" s="125" t="s">
        <v>70</v>
      </c>
      <c r="B85" s="12"/>
      <c r="C85" s="8"/>
      <c r="D85" s="12"/>
      <c r="E85" s="8">
        <v>1</v>
      </c>
      <c r="F85" s="12">
        <f t="shared" si="1"/>
        <v>1</v>
      </c>
      <c r="G85" s="43"/>
      <c r="H85" s="77"/>
      <c r="I85" s="1"/>
    </row>
    <row r="86" spans="1:9" ht="12.75">
      <c r="A86" s="125" t="s">
        <v>71</v>
      </c>
      <c r="B86" s="12"/>
      <c r="C86" s="8"/>
      <c r="D86" s="12"/>
      <c r="E86" s="8">
        <v>5</v>
      </c>
      <c r="F86" s="12">
        <f t="shared" si="1"/>
        <v>5</v>
      </c>
      <c r="G86" s="43"/>
      <c r="H86" s="78"/>
      <c r="I86" s="1"/>
    </row>
    <row r="87" spans="1:9" ht="12.75">
      <c r="A87" s="125" t="s">
        <v>110</v>
      </c>
      <c r="B87" s="12"/>
      <c r="C87" s="8"/>
      <c r="D87" s="12"/>
      <c r="E87" s="9">
        <v>3</v>
      </c>
      <c r="F87" s="89">
        <f t="shared" si="1"/>
        <v>3</v>
      </c>
      <c r="G87" s="43"/>
      <c r="H87" s="78" t="s">
        <v>624</v>
      </c>
      <c r="I87" s="1">
        <f>SUM(G85:G90)</f>
        <v>0</v>
      </c>
    </row>
    <row r="88" spans="1:9" ht="12.75">
      <c r="A88" s="125" t="s">
        <v>72</v>
      </c>
      <c r="B88" s="12">
        <v>1</v>
      </c>
      <c r="C88" s="8"/>
      <c r="D88" s="12">
        <v>1</v>
      </c>
      <c r="E88" s="9">
        <v>1</v>
      </c>
      <c r="F88" s="89">
        <f t="shared" si="1"/>
        <v>2</v>
      </c>
      <c r="G88" s="43"/>
      <c r="H88" s="78"/>
      <c r="I88" s="1"/>
    </row>
    <row r="89" spans="1:9" ht="12.75">
      <c r="A89" s="125" t="s">
        <v>73</v>
      </c>
      <c r="B89" s="12"/>
      <c r="C89" s="8"/>
      <c r="D89" s="12"/>
      <c r="E89" s="9">
        <v>2</v>
      </c>
      <c r="F89" s="89">
        <f t="shared" si="1"/>
        <v>2</v>
      </c>
      <c r="G89" s="43"/>
      <c r="H89" s="78"/>
      <c r="I89" s="1"/>
    </row>
    <row r="90" spans="1:9" ht="13.5" thickBot="1">
      <c r="A90" s="125" t="s">
        <v>74</v>
      </c>
      <c r="B90" s="12"/>
      <c r="C90" s="8"/>
      <c r="D90" s="12"/>
      <c r="E90" s="9">
        <v>5</v>
      </c>
      <c r="F90" s="89">
        <f t="shared" si="1"/>
        <v>5</v>
      </c>
      <c r="G90" s="43"/>
      <c r="H90" s="79"/>
      <c r="I90" s="1"/>
    </row>
    <row r="91" spans="1:9" ht="12.75">
      <c r="A91" s="125" t="s">
        <v>103</v>
      </c>
      <c r="B91" s="12"/>
      <c r="C91" s="8"/>
      <c r="D91" s="12"/>
      <c r="E91" s="9">
        <v>11</v>
      </c>
      <c r="F91" s="89">
        <f t="shared" si="1"/>
        <v>11</v>
      </c>
      <c r="G91" s="47"/>
      <c r="H91" s="77"/>
      <c r="I91" s="1"/>
    </row>
    <row r="92" spans="1:9" ht="12.75">
      <c r="A92" s="125" t="s">
        <v>75</v>
      </c>
      <c r="B92" s="12"/>
      <c r="C92" s="27"/>
      <c r="D92" s="12"/>
      <c r="E92" s="86">
        <v>0</v>
      </c>
      <c r="F92" s="89">
        <f t="shared" si="1"/>
        <v>0</v>
      </c>
      <c r="G92" s="30"/>
      <c r="H92" s="78"/>
      <c r="I92" s="1"/>
    </row>
    <row r="93" spans="1:9" ht="12.75">
      <c r="A93" s="125" t="s">
        <v>76</v>
      </c>
      <c r="B93" s="12"/>
      <c r="C93" s="8"/>
      <c r="D93" s="12"/>
      <c r="E93" s="9">
        <v>4</v>
      </c>
      <c r="F93" s="89">
        <f t="shared" si="1"/>
        <v>4</v>
      </c>
      <c r="G93" s="30"/>
      <c r="H93" s="78"/>
      <c r="I93" s="1"/>
    </row>
    <row r="94" spans="1:9" ht="12.75">
      <c r="A94" s="125" t="s">
        <v>104</v>
      </c>
      <c r="B94" s="12"/>
      <c r="C94" s="31"/>
      <c r="D94" s="12"/>
      <c r="E94" s="96">
        <v>1</v>
      </c>
      <c r="F94" s="89">
        <f t="shared" si="1"/>
        <v>1</v>
      </c>
      <c r="G94" s="30">
        <v>1</v>
      </c>
      <c r="H94" s="78"/>
      <c r="I94" s="1"/>
    </row>
    <row r="95" spans="1:11" ht="12.75">
      <c r="A95" s="125" t="s">
        <v>77</v>
      </c>
      <c r="B95" s="12"/>
      <c r="C95" s="8"/>
      <c r="D95" s="12"/>
      <c r="E95" s="9">
        <v>8</v>
      </c>
      <c r="F95" s="89">
        <f t="shared" si="1"/>
        <v>8</v>
      </c>
      <c r="G95" s="30"/>
      <c r="H95" s="78" t="s">
        <v>625</v>
      </c>
      <c r="I95" s="1">
        <f>SUM(G91:G98)</f>
        <v>1</v>
      </c>
      <c r="K95">
        <f>SUM(F91:F98)</f>
        <v>45</v>
      </c>
    </row>
    <row r="96" spans="1:9" ht="12.75">
      <c r="A96" s="125" t="s">
        <v>78</v>
      </c>
      <c r="B96" s="12">
        <v>4</v>
      </c>
      <c r="C96" s="8"/>
      <c r="D96" s="12">
        <v>4</v>
      </c>
      <c r="E96" s="9">
        <v>5</v>
      </c>
      <c r="F96" s="89">
        <f t="shared" si="1"/>
        <v>9</v>
      </c>
      <c r="G96" s="30"/>
      <c r="H96" s="78"/>
      <c r="I96" s="1"/>
    </row>
    <row r="97" spans="1:9" ht="12.75">
      <c r="A97" s="125" t="s">
        <v>79</v>
      </c>
      <c r="B97" s="12">
        <v>5</v>
      </c>
      <c r="C97" s="8"/>
      <c r="D97" s="12">
        <v>5</v>
      </c>
      <c r="E97" s="9">
        <v>5</v>
      </c>
      <c r="F97" s="89">
        <f t="shared" si="1"/>
        <v>10</v>
      </c>
      <c r="G97" s="30"/>
      <c r="H97" s="78"/>
      <c r="I97" s="1"/>
    </row>
    <row r="98" spans="1:9" ht="13.5" thickBot="1">
      <c r="A98" s="125" t="s">
        <v>80</v>
      </c>
      <c r="B98" s="12"/>
      <c r="C98" s="8"/>
      <c r="D98" s="12"/>
      <c r="E98" s="8">
        <v>2</v>
      </c>
      <c r="F98" s="12">
        <f t="shared" si="1"/>
        <v>2</v>
      </c>
      <c r="G98" s="30"/>
      <c r="H98" s="79"/>
      <c r="I98" s="1"/>
    </row>
    <row r="99" spans="1:9" ht="12.75">
      <c r="A99" s="125" t="s">
        <v>81</v>
      </c>
      <c r="B99" s="12"/>
      <c r="C99" s="8"/>
      <c r="D99" s="12"/>
      <c r="E99" s="8">
        <v>1</v>
      </c>
      <c r="F99" s="12">
        <f t="shared" si="1"/>
        <v>1</v>
      </c>
      <c r="G99" s="44"/>
      <c r="H99" s="77"/>
      <c r="I99" s="1"/>
    </row>
    <row r="100" spans="1:9" ht="13.5" thickBot="1">
      <c r="A100" s="125" t="s">
        <v>105</v>
      </c>
      <c r="B100" s="12"/>
      <c r="C100" s="8"/>
      <c r="D100" s="12"/>
      <c r="E100" s="8">
        <v>3</v>
      </c>
      <c r="F100" s="12">
        <f t="shared" si="1"/>
        <v>3</v>
      </c>
      <c r="G100" s="44"/>
      <c r="H100" s="79" t="s">
        <v>626</v>
      </c>
      <c r="I100" s="1">
        <f>G100+G99</f>
        <v>0</v>
      </c>
    </row>
    <row r="101" spans="1:9" ht="12.75">
      <c r="A101" s="125" t="s">
        <v>106</v>
      </c>
      <c r="B101" s="12"/>
      <c r="C101" s="27"/>
      <c r="D101" s="12"/>
      <c r="E101" s="27">
        <v>0</v>
      </c>
      <c r="F101" s="12">
        <f t="shared" si="1"/>
        <v>0</v>
      </c>
      <c r="G101" s="44"/>
      <c r="H101" s="78"/>
      <c r="I101" s="1"/>
    </row>
    <row r="102" spans="1:9" ht="12.75">
      <c r="A102" s="125" t="s">
        <v>82</v>
      </c>
      <c r="B102" s="12"/>
      <c r="C102" s="31"/>
      <c r="D102" s="12"/>
      <c r="E102" s="31">
        <v>14</v>
      </c>
      <c r="F102" s="12">
        <f t="shared" si="1"/>
        <v>14</v>
      </c>
      <c r="G102" s="44">
        <v>2</v>
      </c>
      <c r="H102" s="78"/>
      <c r="I102" s="1"/>
    </row>
    <row r="103" spans="1:9" ht="12.75">
      <c r="A103" s="125" t="s">
        <v>591</v>
      </c>
      <c r="B103" s="12"/>
      <c r="C103" s="37"/>
      <c r="D103" s="12"/>
      <c r="E103" s="37">
        <v>10</v>
      </c>
      <c r="F103" s="12">
        <f t="shared" si="1"/>
        <v>10</v>
      </c>
      <c r="G103" s="44">
        <v>1</v>
      </c>
      <c r="H103" s="78" t="s">
        <v>627</v>
      </c>
      <c r="I103" s="1">
        <f>SUM(G101:G106)</f>
        <v>5</v>
      </c>
    </row>
    <row r="104" spans="1:9" ht="12.75">
      <c r="A104" s="125" t="s">
        <v>107</v>
      </c>
      <c r="B104" s="12"/>
      <c r="C104" s="8"/>
      <c r="D104" s="12"/>
      <c r="E104" s="8">
        <v>2</v>
      </c>
      <c r="F104" s="12">
        <f t="shared" si="1"/>
        <v>2</v>
      </c>
      <c r="G104" s="27">
        <v>2</v>
      </c>
      <c r="H104" s="78"/>
      <c r="I104" s="1"/>
    </row>
    <row r="105" spans="1:9" ht="12.75">
      <c r="A105" s="125" t="s">
        <v>83</v>
      </c>
      <c r="B105" s="12"/>
      <c r="C105" s="8"/>
      <c r="D105" s="12"/>
      <c r="E105" s="8">
        <v>1</v>
      </c>
      <c r="F105" s="12">
        <f t="shared" si="1"/>
        <v>1</v>
      </c>
      <c r="G105" s="43"/>
      <c r="H105" s="78"/>
      <c r="I105" s="1"/>
    </row>
    <row r="106" spans="1:9" ht="13.5" thickBot="1">
      <c r="A106" s="125" t="s">
        <v>108</v>
      </c>
      <c r="B106" s="12"/>
      <c r="C106" s="8"/>
      <c r="D106" s="12"/>
      <c r="E106" s="8">
        <v>0</v>
      </c>
      <c r="F106" s="12">
        <f t="shared" si="1"/>
        <v>0</v>
      </c>
      <c r="G106" s="43"/>
      <c r="H106" s="79"/>
      <c r="I106" s="1"/>
    </row>
    <row r="107" spans="1:9" ht="12.75">
      <c r="A107" s="125" t="s">
        <v>592</v>
      </c>
      <c r="B107" s="12"/>
      <c r="C107" s="8"/>
      <c r="D107" s="12"/>
      <c r="E107" s="8">
        <v>1</v>
      </c>
      <c r="F107" s="12">
        <f t="shared" si="1"/>
        <v>1</v>
      </c>
      <c r="G107" s="43"/>
      <c r="H107" s="77"/>
      <c r="I107" s="1"/>
    </row>
    <row r="108" spans="1:9" ht="12.75">
      <c r="A108" s="125" t="s">
        <v>84</v>
      </c>
      <c r="B108" s="12">
        <v>1</v>
      </c>
      <c r="C108" s="8"/>
      <c r="D108" s="12">
        <v>1</v>
      </c>
      <c r="E108" s="8">
        <v>5</v>
      </c>
      <c r="F108" s="12">
        <f t="shared" si="1"/>
        <v>6</v>
      </c>
      <c r="G108" s="44">
        <v>3</v>
      </c>
      <c r="H108" s="78"/>
      <c r="I108" s="1"/>
    </row>
    <row r="109" spans="1:9" ht="12.75">
      <c r="A109" s="125" t="s">
        <v>85</v>
      </c>
      <c r="B109" s="12"/>
      <c r="C109" s="27"/>
      <c r="D109" s="12"/>
      <c r="E109" s="27">
        <v>4</v>
      </c>
      <c r="F109" s="12">
        <f t="shared" si="1"/>
        <v>4</v>
      </c>
      <c r="G109" s="44">
        <v>1</v>
      </c>
      <c r="H109" s="78"/>
      <c r="I109" s="1"/>
    </row>
    <row r="110" spans="1:9" ht="12.75">
      <c r="A110" s="125" t="s">
        <v>109</v>
      </c>
      <c r="B110" s="12">
        <v>1</v>
      </c>
      <c r="C110" s="27"/>
      <c r="D110" s="12">
        <v>1</v>
      </c>
      <c r="E110" s="27">
        <v>3</v>
      </c>
      <c r="F110" s="12">
        <f t="shared" si="1"/>
        <v>4</v>
      </c>
      <c r="G110" s="44">
        <v>3</v>
      </c>
      <c r="H110" s="78"/>
      <c r="I110" s="1"/>
    </row>
    <row r="111" spans="1:11" ht="12.75">
      <c r="A111" s="125" t="s">
        <v>86</v>
      </c>
      <c r="B111" s="12"/>
      <c r="C111" s="8"/>
      <c r="D111" s="12"/>
      <c r="E111" s="8">
        <v>2</v>
      </c>
      <c r="F111" s="12">
        <f t="shared" si="1"/>
        <v>2</v>
      </c>
      <c r="G111" s="43"/>
      <c r="H111" s="78" t="s">
        <v>628</v>
      </c>
      <c r="I111" s="1">
        <f>SUM(G107:G116)</f>
        <v>15</v>
      </c>
      <c r="K111">
        <f>SUM(F107:F116)</f>
        <v>44</v>
      </c>
    </row>
    <row r="112" spans="1:9" ht="12.75">
      <c r="A112" s="125" t="s">
        <v>87</v>
      </c>
      <c r="B112" s="12"/>
      <c r="C112" s="27"/>
      <c r="D112" s="12"/>
      <c r="E112" s="27">
        <v>2</v>
      </c>
      <c r="F112" s="12">
        <f t="shared" si="1"/>
        <v>2</v>
      </c>
      <c r="G112" s="44">
        <v>1</v>
      </c>
      <c r="H112" s="78"/>
      <c r="I112" s="1"/>
    </row>
    <row r="113" spans="1:9" ht="12.75">
      <c r="A113" s="125" t="s">
        <v>88</v>
      </c>
      <c r="B113" s="12">
        <v>1</v>
      </c>
      <c r="C113" s="8"/>
      <c r="D113" s="12">
        <v>1</v>
      </c>
      <c r="E113" s="8">
        <v>4</v>
      </c>
      <c r="F113" s="12">
        <f t="shared" si="1"/>
        <v>5</v>
      </c>
      <c r="G113" s="44">
        <v>1</v>
      </c>
      <c r="H113" s="78"/>
      <c r="I113" s="1"/>
    </row>
    <row r="114" spans="1:9" ht="12.75">
      <c r="A114" s="125" t="s">
        <v>89</v>
      </c>
      <c r="B114" s="12"/>
      <c r="C114" s="8"/>
      <c r="D114" s="12"/>
      <c r="E114" s="8">
        <v>12</v>
      </c>
      <c r="F114" s="12">
        <f t="shared" si="1"/>
        <v>12</v>
      </c>
      <c r="G114" s="44">
        <v>5</v>
      </c>
      <c r="H114" s="78"/>
      <c r="I114" s="1"/>
    </row>
    <row r="115" spans="1:9" ht="12.75">
      <c r="A115" s="125" t="s">
        <v>90</v>
      </c>
      <c r="B115" s="12"/>
      <c r="C115" s="8"/>
      <c r="D115" s="12"/>
      <c r="E115" s="8">
        <v>6</v>
      </c>
      <c r="F115" s="12">
        <f t="shared" si="1"/>
        <v>6</v>
      </c>
      <c r="G115" s="44">
        <v>1</v>
      </c>
      <c r="H115" s="78"/>
      <c r="I115" s="1"/>
    </row>
    <row r="116" spans="1:9" ht="13.5" thickBot="1">
      <c r="A116" s="125" t="s">
        <v>91</v>
      </c>
      <c r="B116" s="12"/>
      <c r="C116" s="8"/>
      <c r="D116" s="12"/>
      <c r="E116" s="8">
        <v>2</v>
      </c>
      <c r="F116" s="12">
        <f t="shared" si="1"/>
        <v>2</v>
      </c>
      <c r="G116" s="43"/>
      <c r="H116" s="79"/>
      <c r="I116" s="1"/>
    </row>
    <row r="117" spans="1:9" ht="12.75">
      <c r="A117" s="125" t="s">
        <v>92</v>
      </c>
      <c r="B117" s="12">
        <v>1</v>
      </c>
      <c r="C117" s="8"/>
      <c r="D117" s="12">
        <v>1</v>
      </c>
      <c r="E117" s="8">
        <v>5</v>
      </c>
      <c r="F117" s="12">
        <f t="shared" si="1"/>
        <v>6</v>
      </c>
      <c r="G117" s="43"/>
      <c r="H117" s="77"/>
      <c r="I117" s="1"/>
    </row>
    <row r="118" spans="1:9" ht="12.75">
      <c r="A118" s="125" t="s">
        <v>93</v>
      </c>
      <c r="B118" s="12"/>
      <c r="C118" s="27"/>
      <c r="D118" s="12"/>
      <c r="E118" s="27">
        <v>0</v>
      </c>
      <c r="F118" s="12">
        <f t="shared" si="1"/>
        <v>0</v>
      </c>
      <c r="G118" s="43"/>
      <c r="H118" s="78"/>
      <c r="I118" s="1"/>
    </row>
    <row r="119" spans="1:9" ht="12.75">
      <c r="A119" s="125" t="s">
        <v>94</v>
      </c>
      <c r="B119" s="12"/>
      <c r="C119" s="27"/>
      <c r="D119" s="12"/>
      <c r="E119" s="27">
        <v>0</v>
      </c>
      <c r="F119" s="12">
        <f t="shared" si="1"/>
        <v>0</v>
      </c>
      <c r="G119" s="43"/>
      <c r="H119" s="78"/>
      <c r="I119" s="1"/>
    </row>
    <row r="120" spans="1:9" ht="12.75">
      <c r="A120" s="125" t="s">
        <v>95</v>
      </c>
      <c r="B120" s="12"/>
      <c r="C120" s="8"/>
      <c r="D120" s="12"/>
      <c r="E120" s="8">
        <v>1</v>
      </c>
      <c r="F120" s="12">
        <f t="shared" si="1"/>
        <v>1</v>
      </c>
      <c r="G120" s="43"/>
      <c r="H120" s="78" t="s">
        <v>629</v>
      </c>
      <c r="I120" s="1">
        <f>SUM(G117:G123)</f>
        <v>0</v>
      </c>
    </row>
    <row r="121" spans="1:8" ht="12.75">
      <c r="A121" s="125" t="s">
        <v>96</v>
      </c>
      <c r="B121" s="12"/>
      <c r="C121" s="8"/>
      <c r="D121" s="12"/>
      <c r="E121" s="8">
        <v>5</v>
      </c>
      <c r="F121" s="12">
        <f t="shared" si="1"/>
        <v>5</v>
      </c>
      <c r="G121" s="43"/>
      <c r="H121" s="80"/>
    </row>
    <row r="122" spans="1:8" ht="12.75">
      <c r="A122" s="125" t="s">
        <v>97</v>
      </c>
      <c r="B122" s="12"/>
      <c r="C122" s="8"/>
      <c r="D122" s="12"/>
      <c r="E122" s="8">
        <v>3</v>
      </c>
      <c r="F122" s="12">
        <f t="shared" si="1"/>
        <v>3</v>
      </c>
      <c r="G122" s="48"/>
      <c r="H122" s="80"/>
    </row>
    <row r="123" spans="1:8" ht="13.5" thickBot="1">
      <c r="A123" s="125" t="s">
        <v>593</v>
      </c>
      <c r="B123" s="38"/>
      <c r="C123" s="27"/>
      <c r="D123" s="38"/>
      <c r="E123" s="27">
        <v>0</v>
      </c>
      <c r="F123" s="12">
        <f t="shared" si="1"/>
        <v>0</v>
      </c>
      <c r="G123" s="43"/>
      <c r="H123" s="81"/>
    </row>
    <row r="124" spans="1:7" ht="12.75">
      <c r="A124" s="94" t="s">
        <v>607</v>
      </c>
      <c r="B124" s="95">
        <f>SUM(B17:B123)</f>
        <v>41</v>
      </c>
      <c r="C124" s="95">
        <f>SUM(C17:C123)</f>
        <v>0</v>
      </c>
      <c r="D124" s="85">
        <f>SUM(D4:D123)</f>
        <v>46</v>
      </c>
      <c r="E124" s="85">
        <f>SUM(E4:E123)</f>
        <v>948</v>
      </c>
      <c r="F124" s="85">
        <f>SUM(F4:F123)</f>
        <v>994</v>
      </c>
      <c r="G124" s="85">
        <f>SUM(G4:G123)</f>
        <v>100</v>
      </c>
    </row>
    <row r="126" ht="12.75">
      <c r="A126" s="3" t="s">
        <v>126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0.140625" style="0" customWidth="1"/>
    <col min="2" max="2" width="25.140625" style="0" customWidth="1"/>
    <col min="3" max="3" width="27.00390625" style="0" customWidth="1"/>
    <col min="4" max="4" width="23.57421875" style="0" customWidth="1"/>
    <col min="5" max="5" width="34.28125" style="0" customWidth="1"/>
  </cols>
  <sheetData>
    <row r="1" spans="1:5" ht="30.75" customHeight="1">
      <c r="A1" s="178" t="s">
        <v>652</v>
      </c>
      <c r="B1" s="178"/>
      <c r="C1" s="178"/>
      <c r="D1" s="178"/>
      <c r="E1" s="178"/>
    </row>
    <row r="4" spans="1:5" ht="25.5">
      <c r="A4" s="130" t="s">
        <v>603</v>
      </c>
      <c r="B4" s="131" t="s">
        <v>127</v>
      </c>
      <c r="C4" s="131" t="s">
        <v>128</v>
      </c>
      <c r="D4" s="131" t="s">
        <v>129</v>
      </c>
      <c r="E4" s="40" t="s">
        <v>609</v>
      </c>
    </row>
    <row r="5" spans="1:5" ht="12.75">
      <c r="A5" s="129" t="s">
        <v>0</v>
      </c>
      <c r="B5" s="89">
        <v>5</v>
      </c>
      <c r="C5" s="10">
        <v>213</v>
      </c>
      <c r="D5" s="89">
        <f aca="true" t="shared" si="0" ref="D5:D17">SUM(B5:C5)</f>
        <v>218</v>
      </c>
      <c r="E5" s="97">
        <v>19</v>
      </c>
    </row>
    <row r="6" spans="1:5" ht="12.75">
      <c r="A6" s="129" t="s">
        <v>11</v>
      </c>
      <c r="B6" s="89">
        <v>1</v>
      </c>
      <c r="C6" s="9">
        <v>32</v>
      </c>
      <c r="D6" s="89">
        <f t="shared" si="0"/>
        <v>33</v>
      </c>
      <c r="E6" s="97">
        <v>1</v>
      </c>
    </row>
    <row r="7" spans="1:5" ht="12.75">
      <c r="A7" s="129" t="s">
        <v>16</v>
      </c>
      <c r="B7" s="89">
        <v>2</v>
      </c>
      <c r="C7" s="9">
        <v>218</v>
      </c>
      <c r="D7" s="89">
        <f t="shared" si="0"/>
        <v>220</v>
      </c>
      <c r="E7" s="97">
        <v>2</v>
      </c>
    </row>
    <row r="8" spans="1:5" ht="12.75">
      <c r="A8" s="129" t="s">
        <v>28</v>
      </c>
      <c r="B8" s="89">
        <v>8</v>
      </c>
      <c r="C8" s="9">
        <v>135</v>
      </c>
      <c r="D8" s="89">
        <f t="shared" si="0"/>
        <v>143</v>
      </c>
      <c r="E8" s="97">
        <v>9</v>
      </c>
    </row>
    <row r="9" spans="1:5" ht="12.75">
      <c r="A9" s="129" t="s">
        <v>37</v>
      </c>
      <c r="B9" s="89">
        <v>1</v>
      </c>
      <c r="C9" s="98">
        <v>94</v>
      </c>
      <c r="D9" s="89">
        <f t="shared" si="0"/>
        <v>95</v>
      </c>
      <c r="E9" s="99">
        <v>20</v>
      </c>
    </row>
    <row r="10" spans="1:5" ht="12.75">
      <c r="A10" s="129" t="s">
        <v>45</v>
      </c>
      <c r="B10" s="89">
        <v>0</v>
      </c>
      <c r="C10" s="9">
        <v>48</v>
      </c>
      <c r="D10" s="89">
        <f t="shared" si="0"/>
        <v>48</v>
      </c>
      <c r="E10" s="97">
        <v>5</v>
      </c>
    </row>
    <row r="11" spans="1:5" ht="12.75">
      <c r="A11" s="129" t="s">
        <v>61</v>
      </c>
      <c r="B11" s="89">
        <v>3</v>
      </c>
      <c r="C11" s="9">
        <v>51</v>
      </c>
      <c r="D11" s="89">
        <f t="shared" si="0"/>
        <v>54</v>
      </c>
      <c r="E11" s="97">
        <v>0</v>
      </c>
    </row>
    <row r="12" spans="1:5" ht="12.75">
      <c r="A12" s="129" t="s">
        <v>72</v>
      </c>
      <c r="B12" s="89">
        <v>1</v>
      </c>
      <c r="C12" s="9">
        <v>64</v>
      </c>
      <c r="D12" s="89">
        <f t="shared" si="0"/>
        <v>65</v>
      </c>
      <c r="E12" s="97">
        <v>0</v>
      </c>
    </row>
    <row r="13" spans="1:5" ht="12.75">
      <c r="A13" s="129" t="s">
        <v>77</v>
      </c>
      <c r="B13" s="89">
        <v>3</v>
      </c>
      <c r="C13" s="9">
        <v>38</v>
      </c>
      <c r="D13" s="89">
        <f t="shared" si="0"/>
        <v>41</v>
      </c>
      <c r="E13" s="97">
        <v>4</v>
      </c>
    </row>
    <row r="14" spans="1:5" ht="12.75">
      <c r="A14" s="129" t="s">
        <v>108</v>
      </c>
      <c r="B14" s="89">
        <v>1</v>
      </c>
      <c r="C14" s="9">
        <v>5</v>
      </c>
      <c r="D14" s="89">
        <f t="shared" si="0"/>
        <v>6</v>
      </c>
      <c r="E14" s="97">
        <v>2</v>
      </c>
    </row>
    <row r="15" spans="1:5" ht="12.75">
      <c r="A15" s="129" t="s">
        <v>85</v>
      </c>
      <c r="B15" s="89">
        <v>1</v>
      </c>
      <c r="C15" s="86">
        <v>20</v>
      </c>
      <c r="D15" s="89">
        <f t="shared" si="0"/>
        <v>21</v>
      </c>
      <c r="E15" s="97">
        <v>6</v>
      </c>
    </row>
    <row r="16" spans="1:5" ht="12.75">
      <c r="A16" s="129" t="s">
        <v>109</v>
      </c>
      <c r="B16" s="89">
        <v>4</v>
      </c>
      <c r="C16" s="86">
        <v>10</v>
      </c>
      <c r="D16" s="89">
        <f t="shared" si="0"/>
        <v>14</v>
      </c>
      <c r="E16" s="97">
        <v>6</v>
      </c>
    </row>
    <row r="17" spans="1:5" ht="12.75">
      <c r="A17" s="129" t="s">
        <v>89</v>
      </c>
      <c r="B17" s="89">
        <v>0</v>
      </c>
      <c r="C17" s="9">
        <v>18</v>
      </c>
      <c r="D17" s="89">
        <f t="shared" si="0"/>
        <v>18</v>
      </c>
      <c r="E17" s="97">
        <v>6</v>
      </c>
    </row>
    <row r="18" spans="1:5" ht="12.75">
      <c r="A18" s="129" t="s">
        <v>95</v>
      </c>
      <c r="B18" s="89">
        <v>4</v>
      </c>
      <c r="C18" s="9">
        <v>31</v>
      </c>
      <c r="D18" s="89">
        <f>SUM(B18:C18)</f>
        <v>35</v>
      </c>
      <c r="E18" s="97">
        <v>11</v>
      </c>
    </row>
    <row r="19" spans="1:5" ht="12.75">
      <c r="A19" s="105" t="s">
        <v>607</v>
      </c>
      <c r="B19" s="106">
        <f>SUM(B5:B18)</f>
        <v>34</v>
      </c>
      <c r="C19" s="106">
        <f>SUM(C5:C18)</f>
        <v>977</v>
      </c>
      <c r="D19" s="106">
        <f>SUM(D5:D18)</f>
        <v>1011</v>
      </c>
      <c r="E19" s="106">
        <f>SUM(E5:E18)</f>
        <v>91</v>
      </c>
    </row>
    <row r="20" spans="1:5" ht="12.75">
      <c r="A20" s="62"/>
      <c r="B20" s="62"/>
      <c r="C20" s="62"/>
      <c r="D20" s="62"/>
      <c r="E20" s="62"/>
    </row>
    <row r="21" ht="12.75">
      <c r="A21" s="3" t="s">
        <v>126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I.S.P.R.A.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m.bultrini</cp:lastModifiedBy>
  <dcterms:created xsi:type="dcterms:W3CDTF">2017-04-05T09:54:35Z</dcterms:created>
  <dcterms:modified xsi:type="dcterms:W3CDTF">2018-12-18T13:22:18Z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