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1"/>
  </bookViews>
  <sheets>
    <sheet name="Proprietà chimico-fisiche" sheetId="1" r:id="rId1"/>
    <sheet name="Proprietà tossicologiche" sheetId="2" r:id="rId2"/>
    <sheet name="Riferimenti bibligrafici" sheetId="3" r:id="rId3"/>
  </sheets>
  <definedNames>
    <definedName name="_xlnm.Print_Titles" localSheetId="0">'Proprietà chimico-fisiche'!$1:$1</definedName>
    <definedName name="_xlnm.Print_Titles" localSheetId="1">'Proprietà tossicologiche'!$1:$1</definedName>
  </definedNames>
  <calcPr fullCalcOnLoad="1"/>
</workbook>
</file>

<file path=xl/sharedStrings.xml><?xml version="1.0" encoding="utf-8"?>
<sst xmlns="http://schemas.openxmlformats.org/spreadsheetml/2006/main" count="1814" uniqueCount="434">
  <si>
    <t>“Soil Screening Guidance: Techinical Background Document” (USEPA, 1996)</t>
  </si>
  <si>
    <t>“Superfund Public Healt Evaluation Manual” (USEPA, 1986)</t>
  </si>
  <si>
    <t>“Selection of Representative TPH Fractions Based on Fate and Trasport Consideration” (TPH Criteria working Group, vol III, 1997)</t>
  </si>
  <si>
    <t>Mackay, D.,Wan-Ying, S., Kuo-Ching, M.1997 “Illustrated Handbook of Physical-Chemical Properties and Enviromental Fate For Organic Chemicals”. CRC Press LLC</t>
  </si>
  <si>
    <t>Croner’s Substances Hazardous to the Enviroment. Croner Publications Ltd</t>
  </si>
  <si>
    <t>US EPA CHEMDAT 8 Model</t>
  </si>
  <si>
    <t>“Techinical Background Document for Soil Screening Guidance – Review Draft” (US EPA. 1996)</t>
  </si>
  <si>
    <t>Calcolato dalla solubilità e peso molecolare dopo Chiou, CT, Peters, LJ. And Freed, VH. 1979 “A physical concept of soil-water equilibria for non-ionic organic compounds.”Science 206, 831-832</t>
  </si>
  <si>
    <t>Calcolato da volume molare di la Bas e da peso molecolare dopo Fuller, EN, Schettlr, PD and Giddings, JC. 1966 “new method for the prediction of binary gas-phase diffusion coefficients” Ind. En. Chem. 58, 19-27.</t>
  </si>
  <si>
    <t>Calcolato dal volume molare di le Bas, dopo Hayduk, W, and Laudie, H. 1974 “Prediction of diffusion coefficients for non-electrolysis in dilute aqueous solutions” AlChE J20, 611-615</t>
  </si>
  <si>
    <t>Calcolato dalla solubilità dopo Kenaga, EE and Goring, CAI. 1980 “Relationship between water solubility, soil sorption, octanol-water partioning, and bioconcetration of chemicals in biota” Pubblicazione Tecnica Speciale 707. ASTM, Philadelphia, PA</t>
  </si>
  <si>
    <t>Hern, J.D. 1989.  “Study and Interpretation of the Chemical Characterists of Natural Water.” USGS Water Supply Paper 2254. US Government Printing Office, Washington DC</t>
  </si>
  <si>
    <t>Dragun, J. 1988 “The soil chemistry of hazardous materials.” Haz. Mat. Res. Inst.</t>
  </si>
  <si>
    <t>Spitz, K, and Moreno, o , J. 1996. A pratical Guide to Groundwater and Solute Transport Modelling. John Wiley and Sons, Inc., New York.</t>
  </si>
  <si>
    <t>Howard, P.H. 1991 “Handbook of Enviromental Fate and Exposure Data for Organic Chemicals.” Lewis Publisher. Michigan USA</t>
  </si>
  <si>
    <t>USEPA, 1989: Hazardous Waste Treatment, Storage, and Disposal Facilities (TSDF) – USEPA, OAQPS, Air Emission Models</t>
  </si>
  <si>
    <t>Verschueren, Karel, 1983: Handbook of Enviromental Data on Organic Chemicals, second ed., ISBN: 0-442-28802-</t>
  </si>
  <si>
    <t>NIOSH, 1990: Pocket Guide to Chemical Hazards,(U.S. Dept. Of Health &amp; Human Services, Public Health Servics, Centers for Disease Control, National Institute for Occupational Safety and Health).</t>
  </si>
  <si>
    <t>Based on Salt Solubilities in Table 3-120, R.H.Perry and D.W.Green, “Perry’s Chemical Engineering Handbook” Sixt edition,(McGraw-Hill, New York), 1973</t>
  </si>
  <si>
    <t>USEPA, 1989: Hazordous Waste Treatment, Storage, and Disposal Facilities (TDSF) – USEPA, OAQPS, Air Emission Model.</t>
  </si>
  <si>
    <t>Verschueren, Karel 1983: Handbook of Enviromental data on organic Chemicals, Second ed.</t>
  </si>
  <si>
    <t>Montgomery and Welkom, “Grounwater Chemical Desk Reference”, Lewis Publishers, Chelsea, MI,1990</t>
  </si>
  <si>
    <t>RAIS (“Risk Assessment Information System”, 2005)</t>
  </si>
  <si>
    <t>Sheppard and Thibault, “Default soil, soil/liquid partition coefficients, Kd, for mayor soil types: a compendium”, 1990</t>
  </si>
  <si>
    <t>TAC 350.53 – Chemical/Physical Parameter Values (State of Texas).</t>
  </si>
  <si>
    <t>c</t>
  </si>
  <si>
    <t>Calcolato da altri parametri</t>
  </si>
  <si>
    <t>Valore di default (assumendo il caso peggiore)</t>
  </si>
  <si>
    <t>s</t>
  </si>
  <si>
    <t>Valore di un surrogato con caratteristiche simili</t>
  </si>
  <si>
    <t>Standard Provisional Guide for Risk-Based Corrective Action, ASTM PS 104-98</t>
  </si>
  <si>
    <t>IRIS</t>
  </si>
  <si>
    <t>HEAST</t>
  </si>
  <si>
    <t>Altri dati USEPA</t>
  </si>
  <si>
    <t>T</t>
  </si>
  <si>
    <t>“TPH Criteria Working Group” (1997)</t>
  </si>
  <si>
    <t>“Drinking Water Guidelines” (WHO, 1993)</t>
  </si>
  <si>
    <t>Basato sul valore del pirene</t>
  </si>
  <si>
    <t>estrapolazione sulla base del valore di ingestione o inalazione</t>
  </si>
  <si>
    <t>“Toxic Relase Inventory” (US EPA, 1997)</t>
  </si>
  <si>
    <t>Californian EPA Office of Enviromental Healt Hazard Assessment. Criteria for Carcinogens 1994</t>
  </si>
  <si>
    <t xml:space="preserve">A </t>
  </si>
  <si>
    <t>TNRCC Risk-Based Corrective Action for Leaking Storage Tank Sites, 1994</t>
  </si>
  <si>
    <t>O</t>
  </si>
  <si>
    <t>“Technical Support Document for Describing Available Cancer Potency Factors” 1999</t>
  </si>
  <si>
    <t>Composti Inorganici</t>
  </si>
  <si>
    <t>Numero CAS</t>
  </si>
  <si>
    <t>Peso Molecolare [g/mole]</t>
  </si>
  <si>
    <t>Solubilità [mg/litro]</t>
  </si>
  <si>
    <t>Rif.</t>
  </si>
  <si>
    <t>Pressione di vapore                     [mm Hg]</t>
  </si>
  <si>
    <t>Costante di Henry [adim.]</t>
  </si>
  <si>
    <t>Koc/Kd [ml/g]</t>
  </si>
  <si>
    <t>log Kow [adim.]</t>
  </si>
  <si>
    <t>Alluminio</t>
  </si>
  <si>
    <t>7429-90-5</t>
  </si>
  <si>
    <t>-</t>
  </si>
  <si>
    <t>Antimonio</t>
  </si>
  <si>
    <t>7440-36-0</t>
  </si>
  <si>
    <t>trascurabile</t>
  </si>
  <si>
    <t>Argento</t>
  </si>
  <si>
    <t>7440-22-4</t>
  </si>
  <si>
    <t>f(pH)</t>
  </si>
  <si>
    <t xml:space="preserve">Arsenico  </t>
  </si>
  <si>
    <t>7440-38-2</t>
  </si>
  <si>
    <t xml:space="preserve">Berillio </t>
  </si>
  <si>
    <t>7440-41-7</t>
  </si>
  <si>
    <t>Boro</t>
  </si>
  <si>
    <t>7440-42-8</t>
  </si>
  <si>
    <t xml:space="preserve">Cadmio </t>
  </si>
  <si>
    <t>7440-43-9</t>
  </si>
  <si>
    <t>Cianuri (liberi)</t>
  </si>
  <si>
    <t>57-12-5</t>
  </si>
  <si>
    <t>PS</t>
  </si>
  <si>
    <t>Cobalto</t>
  </si>
  <si>
    <t>7440-48-4</t>
  </si>
  <si>
    <t>Cromo totale</t>
  </si>
  <si>
    <r>
      <t>024-017-00-8</t>
    </r>
    <r>
      <rPr>
        <vertAlign val="superscript"/>
        <sz val="8"/>
        <rFont val="Arial"/>
        <family val="2"/>
      </rPr>
      <t>(5)</t>
    </r>
  </si>
  <si>
    <t>Cromo VI</t>
  </si>
  <si>
    <r>
      <t>18540-29-9</t>
    </r>
    <r>
      <rPr>
        <vertAlign val="superscript"/>
        <sz val="8"/>
        <rFont val="Arial"/>
        <family val="2"/>
      </rPr>
      <t>(5)</t>
    </r>
  </si>
  <si>
    <t>Ferro</t>
  </si>
  <si>
    <t>7439-89-6</t>
  </si>
  <si>
    <r>
      <t xml:space="preserve">Fluoruri </t>
    </r>
    <r>
      <rPr>
        <vertAlign val="superscript"/>
        <sz val="8"/>
        <rFont val="Arial"/>
        <family val="2"/>
      </rPr>
      <t>(4)</t>
    </r>
  </si>
  <si>
    <t>Manganese</t>
  </si>
  <si>
    <t>7439-96-5</t>
  </si>
  <si>
    <t>Mercurio</t>
  </si>
  <si>
    <t>7439-97-6</t>
  </si>
  <si>
    <t>ps</t>
  </si>
  <si>
    <t>f/pH)</t>
  </si>
  <si>
    <t>Nichel</t>
  </si>
  <si>
    <t>7440-02-0</t>
  </si>
  <si>
    <t>Piombo</t>
  </si>
  <si>
    <t>7439-92-1</t>
  </si>
  <si>
    <t>Piombo Tetraetile</t>
  </si>
  <si>
    <t>78-00-2</t>
  </si>
  <si>
    <t>Rame</t>
  </si>
  <si>
    <t>7440-50-8</t>
  </si>
  <si>
    <t>2.63E-05</t>
  </si>
  <si>
    <t>Selenio</t>
  </si>
  <si>
    <t>7782-49-2</t>
  </si>
  <si>
    <t>1.17E-09</t>
  </si>
  <si>
    <t>Stagno</t>
  </si>
  <si>
    <t>7440-31-5</t>
  </si>
  <si>
    <t>Tallio</t>
  </si>
  <si>
    <t>7440-28-0</t>
  </si>
  <si>
    <t>TX</t>
  </si>
  <si>
    <t>Vanadio</t>
  </si>
  <si>
    <t>7440-62-2</t>
  </si>
  <si>
    <t>Zinco</t>
  </si>
  <si>
    <t>7440-66-6</t>
  </si>
  <si>
    <t>Nitriti</t>
  </si>
  <si>
    <r>
      <t>23,74</t>
    </r>
    <r>
      <rPr>
        <vertAlign val="superscript"/>
        <sz val="8"/>
        <rFont val="Arial"/>
        <family val="2"/>
      </rPr>
      <t xml:space="preserve"> (1)</t>
    </r>
  </si>
  <si>
    <t>Solfati</t>
  </si>
  <si>
    <t>Aromatici</t>
  </si>
  <si>
    <t>Benzene</t>
  </si>
  <si>
    <t>71-43-2</t>
  </si>
  <si>
    <t>Etilbenzene</t>
  </si>
  <si>
    <t>100-41-4</t>
  </si>
  <si>
    <t>Stirene</t>
  </si>
  <si>
    <t>100-42-5</t>
  </si>
  <si>
    <t>Toluene</t>
  </si>
  <si>
    <t>108-88-3</t>
  </si>
  <si>
    <r>
      <t>m-</t>
    </r>
    <r>
      <rPr>
        <sz val="8"/>
        <rFont val="Arial"/>
        <family val="2"/>
      </rPr>
      <t>Xilene</t>
    </r>
  </si>
  <si>
    <t>108-32-3</t>
  </si>
  <si>
    <r>
      <t>o-</t>
    </r>
    <r>
      <rPr>
        <sz val="8"/>
        <rFont val="Arial"/>
        <family val="2"/>
      </rPr>
      <t>Xilene</t>
    </r>
  </si>
  <si>
    <t>95-47-6</t>
  </si>
  <si>
    <r>
      <t>p-</t>
    </r>
    <r>
      <rPr>
        <sz val="8"/>
        <rFont val="Arial"/>
        <family val="2"/>
      </rPr>
      <t>Xilene</t>
    </r>
  </si>
  <si>
    <t>106-42-3</t>
  </si>
  <si>
    <t>Xileni</t>
  </si>
  <si>
    <t>1330-20-7</t>
  </si>
  <si>
    <t>Aromatici policiclici</t>
  </si>
  <si>
    <t>Benzo(a)antracene</t>
  </si>
  <si>
    <t>56-55-3</t>
  </si>
  <si>
    <t>Benzo(a)pirene</t>
  </si>
  <si>
    <t>50-32-8</t>
  </si>
  <si>
    <t>Benzo(b)fluorantene</t>
  </si>
  <si>
    <t>205-99-2</t>
  </si>
  <si>
    <t>Benzo(g,h,i)perilene</t>
  </si>
  <si>
    <t>191-24-2</t>
  </si>
  <si>
    <t>d</t>
  </si>
  <si>
    <t>Benzo(k)fluorantene</t>
  </si>
  <si>
    <t>207-08-9</t>
  </si>
  <si>
    <t>Crisene</t>
  </si>
  <si>
    <t>218-01-9</t>
  </si>
  <si>
    <t>Dibenzo(a,e)pirene</t>
  </si>
  <si>
    <t>192-65-4</t>
  </si>
  <si>
    <t>Dibenzo(a,h)pirene</t>
  </si>
  <si>
    <t>189-64-0</t>
  </si>
  <si>
    <t>Dibenzo(a,l)pirene</t>
  </si>
  <si>
    <t>191-30-0</t>
  </si>
  <si>
    <t>Dibenzopireni</t>
  </si>
  <si>
    <t>Dibenzo(a,h)antracene</t>
  </si>
  <si>
    <t>53-70-3</t>
  </si>
  <si>
    <t>Indenopirene</t>
  </si>
  <si>
    <t>193-39-5</t>
  </si>
  <si>
    <t>Pirene</t>
  </si>
  <si>
    <t>129-00-0</t>
  </si>
  <si>
    <t>Alifatici clorurati cancerogeni</t>
  </si>
  <si>
    <t>1,1,2,2-Tetracloroetano</t>
  </si>
  <si>
    <t>79-34-5</t>
  </si>
  <si>
    <t>1,1,2-Tricloroetano</t>
  </si>
  <si>
    <t>79-00-5</t>
  </si>
  <si>
    <t>1,1-Dicloroetilene</t>
  </si>
  <si>
    <t>75-35-4</t>
  </si>
  <si>
    <t>1,2,3-Tricloropropano</t>
  </si>
  <si>
    <t>96-18-4</t>
  </si>
  <si>
    <t>1,2-Dicloroetano</t>
  </si>
  <si>
    <t>107-06-2</t>
  </si>
  <si>
    <t>1,2-Dicloropropano</t>
  </si>
  <si>
    <t>78-87-5</t>
  </si>
  <si>
    <t>Clorometano</t>
  </si>
  <si>
    <t>74-87-3</t>
  </si>
  <si>
    <t>Cloruro di vinile</t>
  </si>
  <si>
    <t>75-01-4</t>
  </si>
  <si>
    <t>Diclorometano</t>
  </si>
  <si>
    <t>75-09-2</t>
  </si>
  <si>
    <t>t</t>
  </si>
  <si>
    <t>Tetracloroetilene(PCE)</t>
  </si>
  <si>
    <t>127-18-4</t>
  </si>
  <si>
    <t>Tricloroetilene</t>
  </si>
  <si>
    <t>79-01-6</t>
  </si>
  <si>
    <t>Triclorometano</t>
  </si>
  <si>
    <t>67-66-3</t>
  </si>
  <si>
    <t>Esaclorobutadiene</t>
  </si>
  <si>
    <t>87-68-3</t>
  </si>
  <si>
    <t>Alifatici clorurati non cancerogeni</t>
  </si>
  <si>
    <t>1,1,1-Tricloroetano</t>
  </si>
  <si>
    <t>71-55-6</t>
  </si>
  <si>
    <t>1,1-Dicloroetano</t>
  </si>
  <si>
    <t>75-34-3</t>
  </si>
  <si>
    <t>156-59-2</t>
  </si>
  <si>
    <t>156-60-5</t>
  </si>
  <si>
    <t>1,2-dicloroetilene</t>
  </si>
  <si>
    <t xml:space="preserve"> ---</t>
  </si>
  <si>
    <t>Alifatici alogenati cancerogeni</t>
  </si>
  <si>
    <t>1,2-Dibromoetano</t>
  </si>
  <si>
    <t>106-93-4</t>
  </si>
  <si>
    <t>Bromodiclorometano</t>
  </si>
  <si>
    <t>75-27-4</t>
  </si>
  <si>
    <t>Dibromoclorometano</t>
  </si>
  <si>
    <t>124-48-1</t>
  </si>
  <si>
    <t>Tribromometano (bromoformio)</t>
  </si>
  <si>
    <t>75-25-2</t>
  </si>
  <si>
    <t>Nitrobenzeni</t>
  </si>
  <si>
    <t>1,2-Dinitrobenzene</t>
  </si>
  <si>
    <t>528-29-0</t>
  </si>
  <si>
    <t>1,3-Dinitrobenzene</t>
  </si>
  <si>
    <t>99-65-0</t>
  </si>
  <si>
    <t>Cloronitrobenzeni</t>
  </si>
  <si>
    <t>100-00-5</t>
  </si>
  <si>
    <t>Nitrobenzene</t>
  </si>
  <si>
    <t>98-95-3</t>
  </si>
  <si>
    <t>Clorobenzeni</t>
  </si>
  <si>
    <t>1,2,4,5-Tetraclorobenzene</t>
  </si>
  <si>
    <t>95-94-3</t>
  </si>
  <si>
    <t>9/10</t>
  </si>
  <si>
    <t>1,2,4-Triclorobenzene</t>
  </si>
  <si>
    <t>120-82-1</t>
  </si>
  <si>
    <t>1,2-Diclorobenzene</t>
  </si>
  <si>
    <t>95-50-1</t>
  </si>
  <si>
    <t>1,4-Diclorobenzene</t>
  </si>
  <si>
    <t>106-46-7</t>
  </si>
  <si>
    <t>Esaclorobenzene</t>
  </si>
  <si>
    <t>118-74-1</t>
  </si>
  <si>
    <t>Monoclorobenzene</t>
  </si>
  <si>
    <t>108-90-7</t>
  </si>
  <si>
    <t>Pentaclorobenzene</t>
  </si>
  <si>
    <t>608-93-5</t>
  </si>
  <si>
    <t>Fenoli non clorurati</t>
  </si>
  <si>
    <t>Fenolo</t>
  </si>
  <si>
    <t>108-95-2</t>
  </si>
  <si>
    <r>
      <t>m-</t>
    </r>
    <r>
      <rPr>
        <sz val="8"/>
        <rFont val="Arial"/>
        <family val="2"/>
      </rPr>
      <t>Metilfenolo</t>
    </r>
  </si>
  <si>
    <t>108-39-4</t>
  </si>
  <si>
    <r>
      <t>o-</t>
    </r>
    <r>
      <rPr>
        <sz val="8"/>
        <rFont val="Arial"/>
        <family val="2"/>
      </rPr>
      <t xml:space="preserve">Metilfenolo </t>
    </r>
  </si>
  <si>
    <t>95-48-7</t>
  </si>
  <si>
    <r>
      <t>p-</t>
    </r>
    <r>
      <rPr>
        <sz val="8"/>
        <rFont val="Arial"/>
        <family val="2"/>
      </rPr>
      <t>Metilfenolo</t>
    </r>
  </si>
  <si>
    <t>106-44-5</t>
  </si>
  <si>
    <t>metilfenoli</t>
  </si>
  <si>
    <t>Fenoli clorurati</t>
  </si>
  <si>
    <t>2,4,6-Triclorofenolo</t>
  </si>
  <si>
    <t>88-06-2</t>
  </si>
  <si>
    <t>2,4-Diclorofenolo</t>
  </si>
  <si>
    <t>120-83-2</t>
  </si>
  <si>
    <t>2-Clorofenolo</t>
  </si>
  <si>
    <t>95-57-8</t>
  </si>
  <si>
    <t>Pentaclorofenolo</t>
  </si>
  <si>
    <t>87-86-5</t>
  </si>
  <si>
    <t>Ammine aromatiche</t>
  </si>
  <si>
    <t>Anilina</t>
  </si>
  <si>
    <t>62-53-3</t>
  </si>
  <si>
    <t>Difenilamina</t>
  </si>
  <si>
    <t>122-39-4</t>
  </si>
  <si>
    <t>m,p-Anisidina</t>
  </si>
  <si>
    <t>536-90-3</t>
  </si>
  <si>
    <t>o-Anisidina</t>
  </si>
  <si>
    <t>90-04-0</t>
  </si>
  <si>
    <t>p-Toluidina</t>
  </si>
  <si>
    <t>106-49-0</t>
  </si>
  <si>
    <t>Fitofarmaci</t>
  </si>
  <si>
    <t>Alaclor</t>
  </si>
  <si>
    <t>15972-60-8</t>
  </si>
  <si>
    <t>Aldrin</t>
  </si>
  <si>
    <t>309-00-2</t>
  </si>
  <si>
    <t>Atrazina</t>
  </si>
  <si>
    <t>1912-24-9</t>
  </si>
  <si>
    <t>Clordano</t>
  </si>
  <si>
    <t>57-74-9</t>
  </si>
  <si>
    <t>DDD</t>
  </si>
  <si>
    <t>72-54-8</t>
  </si>
  <si>
    <t>DDE</t>
  </si>
  <si>
    <t>72-55-9</t>
  </si>
  <si>
    <t>DDT</t>
  </si>
  <si>
    <t>50-29-3</t>
  </si>
  <si>
    <t>Dieldrin</t>
  </si>
  <si>
    <t>60-57-1</t>
  </si>
  <si>
    <t>Endrin</t>
  </si>
  <si>
    <t>72-20-8</t>
  </si>
  <si>
    <t>α-esacloroesano</t>
  </si>
  <si>
    <t>319-84-6</t>
  </si>
  <si>
    <t>β-esacloroesano</t>
  </si>
  <si>
    <t>319-85-7</t>
  </si>
  <si>
    <t>γ-esaclorocicloesano (Lindano)</t>
  </si>
  <si>
    <t>58-89-9</t>
  </si>
  <si>
    <t>Diossine</t>
  </si>
  <si>
    <t>2,3,7,8-TCDD</t>
  </si>
  <si>
    <t>A</t>
  </si>
  <si>
    <t>A*</t>
  </si>
  <si>
    <t>1,2,3,7,8-PeCDD</t>
  </si>
  <si>
    <t>1,2,3,4,7,8-HxCDD</t>
  </si>
  <si>
    <r>
      <t xml:space="preserve">1,2,3,6,7,8-HxCDD </t>
    </r>
    <r>
      <rPr>
        <vertAlign val="superscript"/>
        <sz val="8"/>
        <rFont val="Arial"/>
        <family val="2"/>
      </rPr>
      <t>(3)</t>
    </r>
  </si>
  <si>
    <r>
      <t xml:space="preserve">1,2,3,7,8,9-HxCDD </t>
    </r>
    <r>
      <rPr>
        <vertAlign val="superscript"/>
        <sz val="8"/>
        <rFont val="Arial"/>
        <family val="2"/>
      </rPr>
      <t>(3)</t>
    </r>
  </si>
  <si>
    <t>1,2,3,4,6,7,8-Hp-CDD</t>
  </si>
  <si>
    <t>OCDD</t>
  </si>
  <si>
    <t>Furani</t>
  </si>
  <si>
    <t>2,3,7,8-TCDF</t>
  </si>
  <si>
    <t>*</t>
  </si>
  <si>
    <t>2,3,4,7,8-PeCDF</t>
  </si>
  <si>
    <r>
      <t xml:space="preserve">1,2,3,7,8-PeCDF </t>
    </r>
    <r>
      <rPr>
        <vertAlign val="superscript"/>
        <sz val="8"/>
        <rFont val="Arial"/>
        <family val="2"/>
      </rPr>
      <t>(3)</t>
    </r>
  </si>
  <si>
    <t>1,2,3,6,7,8-HxCDF</t>
  </si>
  <si>
    <r>
      <t xml:space="preserve">1,2,3,4,7,8-HxCDF </t>
    </r>
    <r>
      <rPr>
        <vertAlign val="superscript"/>
        <sz val="8"/>
        <rFont val="Arial"/>
        <family val="2"/>
      </rPr>
      <t>(3)</t>
    </r>
  </si>
  <si>
    <r>
      <t xml:space="preserve">1,2,3,7,8,9-HxCDF </t>
    </r>
    <r>
      <rPr>
        <vertAlign val="superscript"/>
        <sz val="8"/>
        <rFont val="Arial"/>
        <family val="2"/>
      </rPr>
      <t>(3)</t>
    </r>
  </si>
  <si>
    <r>
      <t xml:space="preserve">2,3,4,6,7,8-HxCDF </t>
    </r>
    <r>
      <rPr>
        <vertAlign val="superscript"/>
        <sz val="8"/>
        <rFont val="Arial"/>
        <family val="2"/>
      </rPr>
      <t>(3)</t>
    </r>
  </si>
  <si>
    <t>1,2,3,4,6,7,8-HpCDF</t>
  </si>
  <si>
    <r>
      <t xml:space="preserve">1,2,3,4,7,8,9-HpCDF </t>
    </r>
    <r>
      <rPr>
        <vertAlign val="superscript"/>
        <sz val="8"/>
        <rFont val="Arial"/>
        <family val="2"/>
      </rPr>
      <t>(3)</t>
    </r>
  </si>
  <si>
    <t>OCDF</t>
  </si>
  <si>
    <t>PCBs</t>
  </si>
  <si>
    <t>PCB</t>
  </si>
  <si>
    <t>1336-36-3</t>
  </si>
  <si>
    <t>Idrocarburi</t>
  </si>
  <si>
    <t>Idrocarburi leggeri C&lt;12</t>
  </si>
  <si>
    <t>fare riferimento alla classificazione degli idrocarburi di seguito riportata in tabella</t>
  </si>
  <si>
    <t>Idrocarburi pesanti C&gt;12</t>
  </si>
  <si>
    <t>Alifatici C5-C8</t>
  </si>
  <si>
    <t>M</t>
  </si>
  <si>
    <t>Aromatici C9 - C10</t>
  </si>
  <si>
    <t>Alifatici C9 - C18</t>
  </si>
  <si>
    <t>Alifatici C19 - C36</t>
  </si>
  <si>
    <t>Considerati Immobili</t>
  </si>
  <si>
    <t>Aromatici C11 - C22</t>
  </si>
  <si>
    <t>Altre sostanze</t>
  </si>
  <si>
    <t>Amianto (Fibre libere)</t>
  </si>
  <si>
    <t>12001-28-4</t>
  </si>
  <si>
    <t>Esteri dell'acido ftalico (ognuno)</t>
  </si>
  <si>
    <t>vedi acido para ftalico</t>
  </si>
  <si>
    <t>Acrilammide</t>
  </si>
  <si>
    <t>79-06-1</t>
  </si>
  <si>
    <t>n-esano</t>
  </si>
  <si>
    <r>
      <t>vedi idrocarburi</t>
    </r>
    <r>
      <rPr>
        <vertAlign val="superscript"/>
        <sz val="8"/>
        <rFont val="Arial"/>
        <family val="2"/>
      </rPr>
      <t xml:space="preserve"> (2)</t>
    </r>
  </si>
  <si>
    <t>Acido para-ftalico</t>
  </si>
  <si>
    <t>100-21-0</t>
  </si>
  <si>
    <t>1634-04-4</t>
  </si>
  <si>
    <t>(1) Dato di Koc</t>
  </si>
  <si>
    <t>(2) L'interpretazione autentica del Ministero dell'Ambiente riferisce che il parametro n-esano è da intendersi come "idrocarburi totali espressi come n-esano,</t>
  </si>
  <si>
    <t xml:space="preserve">     pertanto la Analisi di Rischio andrà condotta sulle classi di idrocarburi indicate nella presente Banca Dati</t>
  </si>
  <si>
    <t xml:space="preserve">(3) I parametri chimico-fisici di questo congenere non sono riportati nella banca dati ATSDR, ma sono estrapolati dall'isomero della loro classe omologa per il quale sono riportati.    </t>
  </si>
  <si>
    <t>(*) Calcolato mediante il software EPISUITE</t>
  </si>
  <si>
    <t>(4) Il valore di solubilità di riferisce ai fluoruri solubili (sostanza di riferimento fluoruro di sodio), nel caso di fluoruri insolubili la solubilità è pari a 16,9 mg/L (sostanza di riferimento fluoruro di calcio)</t>
  </si>
  <si>
    <t>(5) numero indice</t>
  </si>
  <si>
    <t>Cat. Carc. UE</t>
  </si>
  <si>
    <t>Classe Cancer. EPA</t>
  </si>
  <si>
    <t>RfD Ing. (mg/kg-d)</t>
  </si>
  <si>
    <t>RfD Inal. (mg/kg-d)</t>
  </si>
  <si>
    <t>Fattore di assorbimento dermico con suolo [adim.]</t>
  </si>
  <si>
    <t xml:space="preserve">Rif </t>
  </si>
  <si>
    <t>Coefficiente di permeabilità [cm/ora]</t>
  </si>
  <si>
    <t>Rif</t>
  </si>
  <si>
    <t>1.43E-03</t>
  </si>
  <si>
    <t>I</t>
  </si>
  <si>
    <t>R</t>
  </si>
  <si>
    <t>D</t>
  </si>
  <si>
    <t>US EPA RAGS, Volume1, Part E, 2004</t>
  </si>
  <si>
    <t>B2</t>
  </si>
  <si>
    <t>H</t>
  </si>
  <si>
    <t>B1</t>
  </si>
  <si>
    <t>N</t>
  </si>
  <si>
    <t>0.001</t>
  </si>
  <si>
    <t>E</t>
  </si>
  <si>
    <r>
      <t>024-017-00-8</t>
    </r>
    <r>
      <rPr>
        <vertAlign val="superscript"/>
        <sz val="8"/>
        <rFont val="Arial"/>
        <family val="2"/>
      </rPr>
      <t>(7)</t>
    </r>
  </si>
  <si>
    <r>
      <t>18540-29-9</t>
    </r>
    <r>
      <rPr>
        <vertAlign val="superscript"/>
        <sz val="8"/>
        <rFont val="Arial"/>
        <family val="2"/>
      </rPr>
      <t>(7)</t>
    </r>
  </si>
  <si>
    <t>Fluoruri</t>
  </si>
  <si>
    <r>
      <t xml:space="preserve">1/3 </t>
    </r>
    <r>
      <rPr>
        <vertAlign val="superscript"/>
        <sz val="8"/>
        <rFont val="Arial"/>
        <family val="2"/>
      </rPr>
      <t>(1)</t>
    </r>
  </si>
  <si>
    <t>W</t>
  </si>
  <si>
    <t>m-Xilene</t>
  </si>
  <si>
    <t>o-Xilene</t>
  </si>
  <si>
    <t>p-Xilene</t>
  </si>
  <si>
    <t>B</t>
  </si>
  <si>
    <t xml:space="preserve"> </t>
  </si>
  <si>
    <t>C</t>
  </si>
  <si>
    <t>Tetracloroetilene (PCE)</t>
  </si>
  <si>
    <t>E,I</t>
  </si>
  <si>
    <t>Triclorometano (Cloroformio)</t>
  </si>
  <si>
    <t>cis-1,2-Dicloroetilene</t>
  </si>
  <si>
    <t>trans-1,2-Dicloroetilene</t>
  </si>
  <si>
    <t>m-Metilfenolo</t>
  </si>
  <si>
    <t xml:space="preserve">o-Metilfenolo </t>
  </si>
  <si>
    <t>p-Metilfenolo</t>
  </si>
  <si>
    <t>r</t>
  </si>
  <si>
    <t>CRI</t>
  </si>
  <si>
    <t>TRI</t>
  </si>
  <si>
    <t>Araclor</t>
  </si>
  <si>
    <r>
      <t>2,3,7,8-TCDD</t>
    </r>
    <r>
      <rPr>
        <vertAlign val="superscript"/>
        <sz val="8"/>
        <rFont val="Arial"/>
        <family val="2"/>
      </rPr>
      <t>(4)</t>
    </r>
  </si>
  <si>
    <t>(3)</t>
  </si>
  <si>
    <t>1,2,3,6,7,8-HxCDD</t>
  </si>
  <si>
    <t xml:space="preserve">1,2,3,7,8,9-HxCDD </t>
  </si>
  <si>
    <t xml:space="preserve">1,2,3,7,8-PeCDF </t>
  </si>
  <si>
    <t>1,2,3,4,7,8-HxCDF</t>
  </si>
  <si>
    <t>1,2,3,7,8,9-HxCDF</t>
  </si>
  <si>
    <t>2,3,4,6,7,8-HxCDF</t>
  </si>
  <si>
    <t>1,2,3,4,7,8,9-HpCDF</t>
  </si>
  <si>
    <r>
      <t>PCB</t>
    </r>
    <r>
      <rPr>
        <vertAlign val="superscript"/>
        <sz val="8"/>
        <rFont val="Arial"/>
        <family val="2"/>
      </rPr>
      <t xml:space="preserve"> (5)</t>
    </r>
  </si>
  <si>
    <t>(6)</t>
  </si>
  <si>
    <t>110-54-3</t>
  </si>
  <si>
    <r>
      <t xml:space="preserve">vedi idrocarburi </t>
    </r>
    <r>
      <rPr>
        <vertAlign val="superscript"/>
        <sz val="8"/>
        <rFont val="Arial"/>
        <family val="2"/>
      </rPr>
      <t>(2)</t>
    </r>
  </si>
  <si>
    <t>(*) Idrogeno arseniato di piombo Cat. 1 / Altri composti del piombo Cat. 3</t>
  </si>
  <si>
    <t xml:space="preserve">          pertanto la Analisi di Rischio andrà condotta sulle classi di idrocarburi indicate nella presente Banca Dati</t>
  </si>
  <si>
    <t>(3)  Per il calcolo della concentrazione al punto di esposizione, si utilizzerà il valore della TEQ=concentrazione del congegnere x TEF (Fattore di tossicità equivalente)  e quindi si applicheranno</t>
  </si>
  <si>
    <t xml:space="preserve">     a tutti i congeneri ricercati i paramteri tossicologici relativi al congenere 2,3,7,8-TCDD. Per le proprietà chimico-fisiche si dovranno invece utilizzare i valori relativi ai singoli congeneri.</t>
  </si>
  <si>
    <r>
      <t>(4)  Lo Slope factor dermico è pari a 3,00E+05 [mgTEQ(kg giorno)]</t>
    </r>
    <r>
      <rPr>
        <vertAlign val="superscript"/>
        <sz val="8"/>
        <rFont val="Arial"/>
        <family val="2"/>
      </rPr>
      <t>-1</t>
    </r>
  </si>
  <si>
    <t>(5)  Per il parametro PCBs , si dovrà fare riferimento allo Slope Factor, se durante le analisi viene riscontrata la presenza anche di un solo PCB dioxin-like</t>
  </si>
  <si>
    <t xml:space="preserve">         (Congeneri nr. 77, 81, 105, 114, 118, 123, 126, 156, 157, 167, 169, 189). Si dovrà fare riferimento alla Reference Dose se si esclude la presenza di PCB dioxin-like.  </t>
  </si>
  <si>
    <t>(6) valore riportato nella banca dati EPA Region III</t>
  </si>
  <si>
    <t>(7) numero indice</t>
  </si>
  <si>
    <r>
      <t>SF Ing. [mg/kg-giorno]</t>
    </r>
    <r>
      <rPr>
        <b/>
        <vertAlign val="superscript"/>
        <sz val="8"/>
        <rFont val="Arial"/>
        <family val="2"/>
      </rPr>
      <t>-1</t>
    </r>
  </si>
  <si>
    <r>
      <t>SF Inal. [mg/kg-giorno]</t>
    </r>
    <r>
      <rPr>
        <b/>
        <vertAlign val="superscript"/>
        <sz val="8"/>
        <rFont val="Arial"/>
        <family val="2"/>
      </rPr>
      <t>-1</t>
    </r>
  </si>
  <si>
    <r>
      <t>Coeff. Diff. Aria [cm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/sec]</t>
    </r>
  </si>
  <si>
    <r>
      <t>Coeff. Diff. Acqua [cm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/sec]</t>
    </r>
  </si>
  <si>
    <t>23</t>
  </si>
  <si>
    <t>7782-41-4</t>
  </si>
  <si>
    <t>A Review and Analysis of Parameters for Assessing Transport of Environmental Released Radionuclides throuth Agricolture (Baes et. Al, 1984)</t>
  </si>
  <si>
    <t>"Characterizing Risks posed by Petroleum Contaminated Sites: Implementation of the MADEP VPH/EPH Approach" Policy WSC-02-411, Massachussets Department of Environmental Protection (MADEP, 2002)</t>
  </si>
  <si>
    <t>“Region 6 - National Center foe Enviromental Assessment (NCEA)", US EPA 2008</t>
  </si>
  <si>
    <t>“Agency for Toxic Substances and Disease Registry” (ATSDR, 1999)</t>
  </si>
  <si>
    <t>RBCA - Handbook of Chemical Property Estimation Methods, 1982, W.J.Lyman (McGraw-Hill, New York)</t>
  </si>
  <si>
    <t>14797-65-0</t>
  </si>
  <si>
    <t>EPA Texas Commission on Environmental Quality TRRP (2007)</t>
  </si>
  <si>
    <t>EPA Region 9, 2004</t>
  </si>
  <si>
    <t>28</t>
  </si>
  <si>
    <t>NOTE:</t>
  </si>
  <si>
    <t>Dibenzo(a,i)pirene</t>
  </si>
  <si>
    <t>Hazardous Substances Data Bank (HSDB) 2007</t>
  </si>
  <si>
    <t>Banca dati del software Giuditta ver. 3.1 (Provincia di Milano, 2006)</t>
  </si>
  <si>
    <t>31</t>
  </si>
  <si>
    <t>189-55-9</t>
  </si>
  <si>
    <t>Le celle evidenziate con il colore GIALLO si riferiscono all'aggiornamento Ottobre 2006</t>
  </si>
  <si>
    <t>Le celle evidenziate con il colore ARANCIONE si riferiscono all'aggiornamento Ottobre 2007</t>
  </si>
  <si>
    <t>Le celle evidenziate con il colore VERDE si riferiscono all'aggiornamento Maggio 2008</t>
  </si>
  <si>
    <t>ETBE</t>
  </si>
  <si>
    <t>MTBE</t>
  </si>
  <si>
    <t>Le celle evidenziate con il colore ROSA si riferiscono all'aggiornamento Maggio 2009</t>
  </si>
  <si>
    <t>"Centro Nazionale Sostanze Chimiche" dell'ISS</t>
  </si>
  <si>
    <t>637-92-3</t>
  </si>
  <si>
    <r>
      <t>Riferimenti per le proprietà chimico-fisiche e tossicologiche</t>
    </r>
    <r>
      <rPr>
        <b/>
        <sz val="12"/>
        <rFont val="Arial"/>
        <family val="2"/>
      </rPr>
      <t>:</t>
    </r>
  </si>
  <si>
    <r>
      <t>cis-</t>
    </r>
    <r>
      <rPr>
        <sz val="8"/>
        <rFont val="Arial"/>
        <family val="2"/>
      </rPr>
      <t>1,2-Dicloroetilene</t>
    </r>
  </si>
  <si>
    <r>
      <t>trans-</t>
    </r>
    <r>
      <rPr>
        <sz val="8"/>
        <rFont val="Arial"/>
        <family val="2"/>
      </rPr>
      <t>1,2-Dicloroetilene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</si>
</sst>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4"/>
      <name val="Arial"/>
      <family val="2"/>
    </font>
    <font>
      <sz val="8"/>
      <color indexed="57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1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1" fontId="2" fillId="0" borderId="10" xfId="0" applyNumberFormat="1" applyFont="1" applyBorder="1" applyAlignment="1">
      <alignment horizontal="center" vertical="center"/>
    </xf>
    <xf numFmtId="11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1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1" fontId="2" fillId="34" borderId="10" xfId="0" applyNumberFormat="1" applyFont="1" applyFill="1" applyBorder="1" applyAlignment="1">
      <alignment horizontal="center" vertical="center"/>
    </xf>
    <xf numFmtId="11" fontId="2" fillId="0" borderId="10" xfId="0" applyNumberFormat="1" applyFont="1" applyBorder="1" applyAlignment="1" quotePrefix="1">
      <alignment horizontal="center" vertical="center"/>
    </xf>
    <xf numFmtId="11" fontId="2" fillId="33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1" fontId="2" fillId="35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1" fontId="2" fillId="0" borderId="0" xfId="0" applyNumberFormat="1" applyFont="1" applyBorder="1" applyAlignment="1">
      <alignment horizontal="center" vertical="center"/>
    </xf>
    <xf numFmtId="11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1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1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 quotePrefix="1">
      <alignment horizontal="center" vertical="center"/>
    </xf>
    <xf numFmtId="11" fontId="2" fillId="36" borderId="10" xfId="0" applyNumberFormat="1" applyFont="1" applyFill="1" applyBorder="1" applyAlignment="1" quotePrefix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11" fontId="3" fillId="0" borderId="10" xfId="0" applyNumberFormat="1" applyFont="1" applyFill="1" applyBorder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16" fontId="2" fillId="0" borderId="10" xfId="0" applyNumberFormat="1" applyFont="1" applyBorder="1" applyAlignment="1" quotePrefix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1" fontId="2" fillId="36" borderId="10" xfId="0" applyNumberFormat="1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center" vertical="center"/>
    </xf>
    <xf numFmtId="0" fontId="2" fillId="36" borderId="12" xfId="0" applyNumberFormat="1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/>
    </xf>
    <xf numFmtId="11" fontId="2" fillId="36" borderId="10" xfId="0" applyNumberFormat="1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/>
    </xf>
    <xf numFmtId="11" fontId="2" fillId="34" borderId="0" xfId="0" applyNumberFormat="1" applyFont="1" applyFill="1" applyBorder="1" applyAlignment="1">
      <alignment horizontal="center" vertical="center"/>
    </xf>
    <xf numFmtId="11" fontId="2" fillId="37" borderId="0" xfId="0" applyNumberFormat="1" applyFont="1" applyFill="1" applyBorder="1" applyAlignment="1">
      <alignment horizontal="center" vertical="center"/>
    </xf>
    <xf numFmtId="11" fontId="2" fillId="36" borderId="0" xfId="0" applyNumberFormat="1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 quotePrefix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9" fillId="0" borderId="13" xfId="46" applyFont="1" applyFill="1" applyBorder="1" applyAlignment="1">
      <alignment horizontal="center" vertical="center" wrapText="1"/>
      <protection/>
    </xf>
    <xf numFmtId="0" fontId="9" fillId="0" borderId="13" xfId="46" applyFont="1" applyFill="1" applyBorder="1" applyAlignment="1">
      <alignment horizontal="center" vertical="center"/>
      <protection/>
    </xf>
    <xf numFmtId="11" fontId="9" fillId="0" borderId="13" xfId="46" applyNumberFormat="1" applyFont="1" applyFill="1" applyBorder="1" applyAlignment="1">
      <alignment horizontal="center" vertical="center" wrapText="1"/>
      <protection/>
    </xf>
    <xf numFmtId="0" fontId="9" fillId="0" borderId="14" xfId="46" applyFont="1" applyFill="1" applyBorder="1" applyAlignment="1">
      <alignment horizontal="center" vertical="center"/>
      <protection/>
    </xf>
    <xf numFmtId="0" fontId="1" fillId="38" borderId="11" xfId="0" applyFont="1" applyFill="1" applyBorder="1" applyAlignment="1">
      <alignment vertical="center" wrapText="1"/>
    </xf>
    <xf numFmtId="0" fontId="1" fillId="38" borderId="12" xfId="0" applyFont="1" applyFill="1" applyBorder="1" applyAlignment="1">
      <alignment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11" fontId="2" fillId="0" borderId="10" xfId="0" applyNumberFormat="1" applyFont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vertical="center"/>
    </xf>
    <xf numFmtId="11" fontId="2" fillId="39" borderId="0" xfId="0" applyNumberFormat="1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/>
    </xf>
    <xf numFmtId="11" fontId="2" fillId="39" borderId="16" xfId="0" applyNumberFormat="1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/>
    </xf>
    <xf numFmtId="2" fontId="2" fillId="39" borderId="16" xfId="0" applyNumberFormat="1" applyFont="1" applyFill="1" applyBorder="1" applyAlignment="1">
      <alignment horizontal="center" vertical="center"/>
    </xf>
    <xf numFmtId="11" fontId="2" fillId="39" borderId="16" xfId="0" applyNumberFormat="1" applyFont="1" applyFill="1" applyBorder="1" applyAlignment="1">
      <alignment horizontal="center" vertical="center" wrapText="1"/>
    </xf>
    <xf numFmtId="1" fontId="2" fillId="39" borderId="16" xfId="0" applyNumberFormat="1" applyFont="1" applyFill="1" applyBorder="1" applyAlignment="1">
      <alignment horizontal="center" vertical="center" wrapText="1"/>
    </xf>
    <xf numFmtId="0" fontId="2" fillId="39" borderId="16" xfId="0" applyNumberFormat="1" applyFont="1" applyFill="1" applyBorder="1" applyAlignment="1">
      <alignment horizontal="center" vertical="center"/>
    </xf>
    <xf numFmtId="0" fontId="2" fillId="39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37" borderId="0" xfId="0" applyFont="1" applyFill="1" applyAlignment="1">
      <alignment horizontal="center" vertical="top"/>
    </xf>
    <xf numFmtId="0" fontId="2" fillId="37" borderId="0" xfId="0" applyFont="1" applyFill="1" applyAlignment="1">
      <alignment horizontal="justify" vertical="top"/>
    </xf>
    <xf numFmtId="0" fontId="0" fillId="0" borderId="0" xfId="0" applyFont="1" applyFill="1" applyAlignment="1">
      <alignment vertical="top"/>
    </xf>
    <xf numFmtId="0" fontId="2" fillId="36" borderId="0" xfId="0" applyFont="1" applyFill="1" applyAlignment="1">
      <alignment horizontal="center" vertical="top"/>
    </xf>
    <xf numFmtId="0" fontId="2" fillId="36" borderId="0" xfId="0" applyFont="1" applyFill="1" applyAlignment="1">
      <alignment horizontal="justify" vertical="top"/>
    </xf>
    <xf numFmtId="0" fontId="2" fillId="39" borderId="0" xfId="0" applyFont="1" applyFill="1" applyAlignment="1">
      <alignment horizontal="justify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1" fillId="40" borderId="10" xfId="0" applyFont="1" applyFill="1" applyBorder="1" applyAlignment="1">
      <alignment horizontal="center" vertical="center"/>
    </xf>
    <xf numFmtId="0" fontId="2" fillId="0" borderId="10" xfId="46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 quotePrefix="1">
      <alignment horizontal="left" vertical="center"/>
    </xf>
    <xf numFmtId="0" fontId="1" fillId="38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41" borderId="10" xfId="0" applyFont="1" applyFill="1" applyBorder="1" applyAlignment="1">
      <alignment vertical="center"/>
    </xf>
    <xf numFmtId="0" fontId="2" fillId="40" borderId="10" xfId="0" applyFont="1" applyFill="1" applyBorder="1" applyAlignment="1">
      <alignment vertical="center"/>
    </xf>
    <xf numFmtId="0" fontId="2" fillId="41" borderId="10" xfId="0" applyFont="1" applyFill="1" applyBorder="1" applyAlignment="1">
      <alignment horizontal="left" vertical="center"/>
    </xf>
    <xf numFmtId="0" fontId="2" fillId="39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42" borderId="10" xfId="0" applyFont="1" applyFill="1" applyBorder="1" applyAlignment="1">
      <alignment horizontal="left" vertical="center"/>
    </xf>
    <xf numFmtId="0" fontId="1" fillId="38" borderId="10" xfId="0" applyFont="1" applyFill="1" applyBorder="1" applyAlignment="1">
      <alignment horizontal="center" vertical="center"/>
    </xf>
    <xf numFmtId="11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1" fontId="2" fillId="0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2" fillId="37" borderId="0" xfId="0" applyFont="1" applyFill="1" applyAlignment="1">
      <alignment vertical="center"/>
    </xf>
    <xf numFmtId="0" fontId="2" fillId="37" borderId="0" xfId="0" applyFont="1" applyFill="1" applyAlignment="1">
      <alignment horizontal="left" vertical="center"/>
    </xf>
    <xf numFmtId="0" fontId="2" fillId="36" borderId="0" xfId="0" applyFont="1" applyFill="1" applyAlignment="1">
      <alignment vertical="center"/>
    </xf>
    <xf numFmtId="0" fontId="2" fillId="36" borderId="0" xfId="0" applyFont="1" applyFill="1" applyAlignment="1">
      <alignment horizontal="left" vertical="center"/>
    </xf>
    <xf numFmtId="0" fontId="2" fillId="39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9" borderId="18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left" vertical="center"/>
    </xf>
    <xf numFmtId="0" fontId="1" fillId="38" borderId="10" xfId="0" applyFont="1" applyFill="1" applyBorder="1" applyAlignment="1">
      <alignment horizontal="left" vertical="center"/>
    </xf>
    <xf numFmtId="0" fontId="1" fillId="38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Q171"/>
  <sheetViews>
    <sheetView zoomScalePageLayoutView="0" workbookViewId="0" topLeftCell="A1">
      <pane xSplit="1" ySplit="1" topLeftCell="B13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57" sqref="B157"/>
    </sheetView>
  </sheetViews>
  <sheetFormatPr defaultColWidth="9.140625" defaultRowHeight="12.75"/>
  <cols>
    <col min="1" max="1" width="25.7109375" style="21" customWidth="1"/>
    <col min="2" max="2" width="11.7109375" style="21" customWidth="1"/>
    <col min="3" max="3" width="10.7109375" style="24" customWidth="1"/>
    <col min="4" max="4" width="10.7109375" style="133" customWidth="1"/>
    <col min="5" max="5" width="5.7109375" style="133" customWidth="1"/>
    <col min="6" max="6" width="11.421875" style="20" customWidth="1"/>
    <col min="7" max="7" width="5.57421875" style="20" customWidth="1"/>
    <col min="8" max="8" width="10.7109375" style="20" customWidth="1"/>
    <col min="9" max="9" width="4.7109375" style="20" customWidth="1"/>
    <col min="10" max="10" width="10.7109375" style="20" customWidth="1"/>
    <col min="11" max="11" width="5.8515625" style="20" customWidth="1"/>
    <col min="12" max="12" width="10.7109375" style="20" customWidth="1"/>
    <col min="13" max="13" width="4.7109375" style="20" customWidth="1"/>
    <col min="14" max="14" width="10.7109375" style="20" customWidth="1"/>
    <col min="15" max="15" width="4.7109375" style="20" customWidth="1"/>
    <col min="16" max="16" width="10.7109375" style="20" customWidth="1"/>
    <col min="17" max="17" width="4.7109375" style="20" customWidth="1"/>
    <col min="18" max="16384" width="9.140625" style="20" customWidth="1"/>
  </cols>
  <sheetData>
    <row r="1" spans="1:17" s="114" customFormat="1" ht="33.75">
      <c r="A1" s="135"/>
      <c r="B1" s="35" t="s">
        <v>46</v>
      </c>
      <c r="C1" s="36" t="s">
        <v>47</v>
      </c>
      <c r="D1" s="37" t="s">
        <v>48</v>
      </c>
      <c r="E1" s="38" t="s">
        <v>49</v>
      </c>
      <c r="F1" s="35" t="s">
        <v>50</v>
      </c>
      <c r="G1" s="38" t="s">
        <v>49</v>
      </c>
      <c r="H1" s="39" t="s">
        <v>51</v>
      </c>
      <c r="I1" s="38" t="s">
        <v>49</v>
      </c>
      <c r="J1" s="38" t="s">
        <v>52</v>
      </c>
      <c r="K1" s="38" t="s">
        <v>49</v>
      </c>
      <c r="L1" s="35" t="s">
        <v>53</v>
      </c>
      <c r="M1" s="38" t="s">
        <v>49</v>
      </c>
      <c r="N1" s="39" t="s">
        <v>404</v>
      </c>
      <c r="O1" s="38" t="s">
        <v>49</v>
      </c>
      <c r="P1" s="39" t="s">
        <v>405</v>
      </c>
      <c r="Q1" s="40" t="s">
        <v>49</v>
      </c>
    </row>
    <row r="2" spans="1:17" s="114" customFormat="1" ht="11.25">
      <c r="A2" s="77" t="s">
        <v>45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78"/>
    </row>
    <row r="3" spans="1:17" s="23" customFormat="1" ht="11.25">
      <c r="A3" s="27" t="s">
        <v>54</v>
      </c>
      <c r="B3" s="3" t="s">
        <v>55</v>
      </c>
      <c r="C3" s="4">
        <v>26.98</v>
      </c>
      <c r="D3" s="1">
        <v>59400</v>
      </c>
      <c r="E3" s="132">
        <v>23</v>
      </c>
      <c r="F3" s="8">
        <v>8.74E-10</v>
      </c>
      <c r="G3" s="3">
        <v>23</v>
      </c>
      <c r="H3" s="8" t="s">
        <v>56</v>
      </c>
      <c r="I3" s="9"/>
      <c r="J3" s="3">
        <v>1500</v>
      </c>
      <c r="K3" s="3">
        <v>23</v>
      </c>
      <c r="L3" s="3" t="s">
        <v>56</v>
      </c>
      <c r="M3" s="48"/>
      <c r="N3" s="8" t="s">
        <v>56</v>
      </c>
      <c r="O3" s="9"/>
      <c r="P3" s="3" t="s">
        <v>56</v>
      </c>
      <c r="Q3" s="49"/>
    </row>
    <row r="4" spans="1:17" s="23" customFormat="1" ht="11.25">
      <c r="A4" s="27" t="s">
        <v>57</v>
      </c>
      <c r="B4" s="5" t="s">
        <v>58</v>
      </c>
      <c r="C4" s="6">
        <v>121.8</v>
      </c>
      <c r="D4" s="1">
        <v>1000000</v>
      </c>
      <c r="E4" s="50">
        <v>18</v>
      </c>
      <c r="F4" s="8" t="s">
        <v>59</v>
      </c>
      <c r="G4" s="9">
        <v>23</v>
      </c>
      <c r="H4" s="8" t="s">
        <v>56</v>
      </c>
      <c r="I4" s="9"/>
      <c r="J4" s="7">
        <v>45</v>
      </c>
      <c r="K4" s="10">
        <v>1</v>
      </c>
      <c r="L4" s="7" t="s">
        <v>56</v>
      </c>
      <c r="M4" s="7"/>
      <c r="N4" s="7" t="s">
        <v>56</v>
      </c>
      <c r="O4" s="10"/>
      <c r="P4" s="8" t="s">
        <v>56</v>
      </c>
      <c r="Q4" s="28"/>
    </row>
    <row r="5" spans="1:17" s="23" customFormat="1" ht="11.25">
      <c r="A5" s="27" t="s">
        <v>60</v>
      </c>
      <c r="B5" s="3" t="s">
        <v>61</v>
      </c>
      <c r="C5" s="4">
        <v>107.9</v>
      </c>
      <c r="D5" s="1">
        <v>1000000</v>
      </c>
      <c r="E5" s="2"/>
      <c r="F5" s="8" t="s">
        <v>59</v>
      </c>
      <c r="G5" s="9">
        <v>23</v>
      </c>
      <c r="H5" s="9" t="s">
        <v>56</v>
      </c>
      <c r="I5" s="8"/>
      <c r="J5" s="8" t="s">
        <v>62</v>
      </c>
      <c r="K5" s="51"/>
      <c r="L5" s="8" t="s">
        <v>56</v>
      </c>
      <c r="M5" s="9"/>
      <c r="N5" s="9" t="s">
        <v>56</v>
      </c>
      <c r="O5" s="8"/>
      <c r="P5" s="3" t="s">
        <v>56</v>
      </c>
      <c r="Q5" s="49"/>
    </row>
    <row r="6" spans="1:17" s="23" customFormat="1" ht="11.25">
      <c r="A6" s="27" t="s">
        <v>63</v>
      </c>
      <c r="B6" s="5" t="s">
        <v>64</v>
      </c>
      <c r="C6" s="6">
        <v>74.9</v>
      </c>
      <c r="D6" s="1">
        <v>441000</v>
      </c>
      <c r="E6" s="50">
        <v>19</v>
      </c>
      <c r="F6" s="15" t="s">
        <v>59</v>
      </c>
      <c r="G6" s="9">
        <v>23</v>
      </c>
      <c r="H6" s="8" t="s">
        <v>56</v>
      </c>
      <c r="I6" s="9"/>
      <c r="J6" s="7" t="s">
        <v>62</v>
      </c>
      <c r="K6" s="10">
        <v>1</v>
      </c>
      <c r="L6" s="7" t="s">
        <v>56</v>
      </c>
      <c r="M6" s="7"/>
      <c r="N6" s="8" t="s">
        <v>56</v>
      </c>
      <c r="O6" s="10"/>
      <c r="P6" s="8" t="s">
        <v>56</v>
      </c>
      <c r="Q6" s="28"/>
    </row>
    <row r="7" spans="1:17" s="23" customFormat="1" ht="11.25">
      <c r="A7" s="27" t="s">
        <v>65</v>
      </c>
      <c r="B7" s="5" t="s">
        <v>66</v>
      </c>
      <c r="C7" s="6">
        <v>9.01</v>
      </c>
      <c r="D7" s="1">
        <v>1000000</v>
      </c>
      <c r="E7" s="50">
        <v>18</v>
      </c>
      <c r="F7" s="8">
        <v>2.59E-20</v>
      </c>
      <c r="G7" s="9">
        <v>23</v>
      </c>
      <c r="H7" s="8" t="s">
        <v>56</v>
      </c>
      <c r="I7" s="9"/>
      <c r="J7" s="8" t="s">
        <v>62</v>
      </c>
      <c r="K7" s="10">
        <v>1</v>
      </c>
      <c r="L7" s="7" t="s">
        <v>56</v>
      </c>
      <c r="M7" s="7"/>
      <c r="N7" s="8" t="s">
        <v>56</v>
      </c>
      <c r="O7" s="10"/>
      <c r="P7" s="8" t="s">
        <v>56</v>
      </c>
      <c r="Q7" s="28"/>
    </row>
    <row r="8" spans="1:17" s="23" customFormat="1" ht="11.25">
      <c r="A8" s="27" t="s">
        <v>67</v>
      </c>
      <c r="B8" s="3" t="s">
        <v>68</v>
      </c>
      <c r="C8" s="4">
        <v>10.81</v>
      </c>
      <c r="D8" s="1">
        <v>43700</v>
      </c>
      <c r="E8" s="2">
        <v>23</v>
      </c>
      <c r="F8" s="8">
        <v>1.24E-07</v>
      </c>
      <c r="G8" s="9">
        <v>23</v>
      </c>
      <c r="H8" s="8" t="s">
        <v>56</v>
      </c>
      <c r="I8" s="3"/>
      <c r="J8" s="8">
        <v>3</v>
      </c>
      <c r="K8" s="9">
        <v>23</v>
      </c>
      <c r="L8" s="8" t="s">
        <v>56</v>
      </c>
      <c r="M8" s="52"/>
      <c r="N8" s="8" t="s">
        <v>56</v>
      </c>
      <c r="O8" s="43"/>
      <c r="P8" s="8" t="s">
        <v>56</v>
      </c>
      <c r="Q8" s="49"/>
    </row>
    <row r="9" spans="1:17" s="23" customFormat="1" ht="11.25">
      <c r="A9" s="27" t="s">
        <v>69</v>
      </c>
      <c r="B9" s="5" t="s">
        <v>70</v>
      </c>
      <c r="C9" s="6">
        <v>112.4</v>
      </c>
      <c r="D9" s="1">
        <v>651000</v>
      </c>
      <c r="E9" s="50">
        <v>19</v>
      </c>
      <c r="F9" s="8">
        <v>8.98E-18</v>
      </c>
      <c r="G9" s="9">
        <v>23</v>
      </c>
      <c r="H9" s="7" t="s">
        <v>56</v>
      </c>
      <c r="I9" s="9"/>
      <c r="J9" s="7" t="s">
        <v>62</v>
      </c>
      <c r="K9" s="10">
        <v>1</v>
      </c>
      <c r="L9" s="8" t="s">
        <v>56</v>
      </c>
      <c r="M9" s="7"/>
      <c r="N9" s="8" t="s">
        <v>56</v>
      </c>
      <c r="O9" s="10"/>
      <c r="P9" s="8" t="s">
        <v>56</v>
      </c>
      <c r="Q9" s="28"/>
    </row>
    <row r="10" spans="1:17" s="23" customFormat="1" ht="11.25">
      <c r="A10" s="27" t="s">
        <v>71</v>
      </c>
      <c r="B10" s="5" t="s">
        <v>72</v>
      </c>
      <c r="C10" s="6">
        <v>27</v>
      </c>
      <c r="D10" s="1">
        <v>100000</v>
      </c>
      <c r="E10" s="50">
        <v>23</v>
      </c>
      <c r="F10" s="8">
        <v>742</v>
      </c>
      <c r="G10" s="9">
        <v>23</v>
      </c>
      <c r="H10" s="7">
        <v>1.1E-06</v>
      </c>
      <c r="I10" s="10">
        <v>6</v>
      </c>
      <c r="J10" s="7">
        <v>9.9</v>
      </c>
      <c r="K10" s="10">
        <v>1</v>
      </c>
      <c r="L10" s="8" t="s">
        <v>56</v>
      </c>
      <c r="M10" s="7"/>
      <c r="N10" s="7">
        <v>0.521</v>
      </c>
      <c r="O10" s="10">
        <v>6</v>
      </c>
      <c r="P10" s="8">
        <v>2.28E-05</v>
      </c>
      <c r="Q10" s="29" t="s">
        <v>73</v>
      </c>
    </row>
    <row r="11" spans="1:17" s="23" customFormat="1" ht="11.25">
      <c r="A11" s="27" t="s">
        <v>74</v>
      </c>
      <c r="B11" s="5" t="s">
        <v>75</v>
      </c>
      <c r="C11" s="4">
        <v>58.93</v>
      </c>
      <c r="D11" s="1">
        <v>87500</v>
      </c>
      <c r="E11" s="50">
        <v>23</v>
      </c>
      <c r="F11" s="8" t="s">
        <v>59</v>
      </c>
      <c r="G11" s="9">
        <v>23</v>
      </c>
      <c r="H11" s="7" t="s">
        <v>56</v>
      </c>
      <c r="I11" s="10"/>
      <c r="J11" s="7">
        <v>54.6</v>
      </c>
      <c r="K11" s="9">
        <v>13</v>
      </c>
      <c r="L11" s="8" t="s">
        <v>56</v>
      </c>
      <c r="M11" s="7"/>
      <c r="N11" s="8" t="s">
        <v>56</v>
      </c>
      <c r="O11" s="10"/>
      <c r="P11" s="8" t="s">
        <v>56</v>
      </c>
      <c r="Q11" s="29"/>
    </row>
    <row r="12" spans="1:17" s="23" customFormat="1" ht="11.25">
      <c r="A12" s="27" t="s">
        <v>76</v>
      </c>
      <c r="B12" s="3" t="s">
        <v>77</v>
      </c>
      <c r="C12" s="4">
        <v>52</v>
      </c>
      <c r="D12" s="8">
        <v>12000</v>
      </c>
      <c r="E12" s="10">
        <v>23</v>
      </c>
      <c r="F12" s="8" t="s">
        <v>56</v>
      </c>
      <c r="G12" s="9"/>
      <c r="H12" s="7" t="s">
        <v>56</v>
      </c>
      <c r="I12" s="10"/>
      <c r="J12" s="8" t="s">
        <v>62</v>
      </c>
      <c r="K12" s="9">
        <v>1</v>
      </c>
      <c r="L12" s="8" t="s">
        <v>56</v>
      </c>
      <c r="M12" s="7"/>
      <c r="N12" s="8" t="s">
        <v>56</v>
      </c>
      <c r="O12" s="10"/>
      <c r="P12" s="8" t="s">
        <v>56</v>
      </c>
      <c r="Q12" s="29"/>
    </row>
    <row r="13" spans="1:17" s="23" customFormat="1" ht="11.25">
      <c r="A13" s="27" t="s">
        <v>78</v>
      </c>
      <c r="B13" s="3" t="s">
        <v>79</v>
      </c>
      <c r="C13" s="4">
        <v>52</v>
      </c>
      <c r="D13" s="1">
        <v>167000</v>
      </c>
      <c r="E13" s="50">
        <v>19</v>
      </c>
      <c r="F13" s="8" t="s">
        <v>56</v>
      </c>
      <c r="G13" s="9"/>
      <c r="H13" s="7" t="s">
        <v>56</v>
      </c>
      <c r="I13" s="10"/>
      <c r="J13" s="7" t="s">
        <v>62</v>
      </c>
      <c r="K13" s="9">
        <v>1</v>
      </c>
      <c r="L13" s="8" t="s">
        <v>56</v>
      </c>
      <c r="M13" s="7"/>
      <c r="N13" s="8" t="s">
        <v>56</v>
      </c>
      <c r="O13" s="10"/>
      <c r="P13" s="8" t="s">
        <v>56</v>
      </c>
      <c r="Q13" s="29"/>
    </row>
    <row r="14" spans="1:17" s="23" customFormat="1" ht="11.25">
      <c r="A14" s="27" t="s">
        <v>80</v>
      </c>
      <c r="B14" s="3" t="s">
        <v>81</v>
      </c>
      <c r="C14" s="4">
        <v>55.85</v>
      </c>
      <c r="D14" s="1">
        <v>624000</v>
      </c>
      <c r="E14" s="2">
        <v>23</v>
      </c>
      <c r="F14" s="8">
        <v>4.24E-09</v>
      </c>
      <c r="G14" s="9">
        <v>23</v>
      </c>
      <c r="H14" s="9" t="s">
        <v>56</v>
      </c>
      <c r="I14" s="8"/>
      <c r="J14" s="8">
        <v>165</v>
      </c>
      <c r="K14" s="9">
        <v>24</v>
      </c>
      <c r="L14" s="8" t="s">
        <v>56</v>
      </c>
      <c r="M14" s="7"/>
      <c r="N14" s="8" t="s">
        <v>56</v>
      </c>
      <c r="O14" s="7"/>
      <c r="P14" s="8" t="s">
        <v>56</v>
      </c>
      <c r="Q14" s="53"/>
    </row>
    <row r="15" spans="1:17" s="23" customFormat="1" ht="11.25">
      <c r="A15" s="27" t="s">
        <v>82</v>
      </c>
      <c r="B15" s="57" t="s">
        <v>407</v>
      </c>
      <c r="C15" s="4">
        <v>19</v>
      </c>
      <c r="D15" s="11">
        <v>41300</v>
      </c>
      <c r="E15" s="50">
        <v>23</v>
      </c>
      <c r="F15" s="8">
        <v>760</v>
      </c>
      <c r="G15" s="9">
        <v>23</v>
      </c>
      <c r="H15" s="8" t="s">
        <v>56</v>
      </c>
      <c r="I15" s="10"/>
      <c r="J15" s="7">
        <v>150</v>
      </c>
      <c r="K15" s="10">
        <v>23</v>
      </c>
      <c r="L15" s="8" t="s">
        <v>56</v>
      </c>
      <c r="M15" s="7"/>
      <c r="N15" s="8" t="s">
        <v>56</v>
      </c>
      <c r="O15" s="10"/>
      <c r="P15" s="8" t="s">
        <v>56</v>
      </c>
      <c r="Q15" s="29"/>
    </row>
    <row r="16" spans="1:17" s="23" customFormat="1" ht="11.25">
      <c r="A16" s="27" t="s">
        <v>83</v>
      </c>
      <c r="B16" s="3" t="s">
        <v>84</v>
      </c>
      <c r="C16" s="4">
        <v>54.938</v>
      </c>
      <c r="D16" s="1">
        <v>930</v>
      </c>
      <c r="E16" s="50">
        <v>19</v>
      </c>
      <c r="F16" s="3" t="s">
        <v>59</v>
      </c>
      <c r="G16" s="54"/>
      <c r="H16" s="8" t="s">
        <v>56</v>
      </c>
      <c r="I16" s="3"/>
      <c r="J16" s="7">
        <v>50</v>
      </c>
      <c r="K16" s="12">
        <v>24</v>
      </c>
      <c r="L16" s="8" t="s">
        <v>56</v>
      </c>
      <c r="M16" s="52"/>
      <c r="N16" s="8" t="s">
        <v>56</v>
      </c>
      <c r="O16" s="43"/>
      <c r="P16" s="8" t="s">
        <v>56</v>
      </c>
      <c r="Q16" s="49"/>
    </row>
    <row r="17" spans="1:17" s="23" customFormat="1" ht="11.25">
      <c r="A17" s="27" t="s">
        <v>85</v>
      </c>
      <c r="B17" s="5" t="s">
        <v>86</v>
      </c>
      <c r="C17" s="6">
        <v>200.6</v>
      </c>
      <c r="D17" s="1">
        <v>600</v>
      </c>
      <c r="E17" s="50">
        <v>6</v>
      </c>
      <c r="F17" s="8">
        <v>0.002</v>
      </c>
      <c r="G17" s="9" t="s">
        <v>87</v>
      </c>
      <c r="H17" s="7">
        <v>0.467</v>
      </c>
      <c r="I17" s="10">
        <v>1</v>
      </c>
      <c r="J17" s="7" t="s">
        <v>88</v>
      </c>
      <c r="K17" s="9">
        <v>1</v>
      </c>
      <c r="L17" s="8" t="s">
        <v>56</v>
      </c>
      <c r="M17" s="7"/>
      <c r="N17" s="7">
        <v>0.0307</v>
      </c>
      <c r="O17" s="9">
        <v>1</v>
      </c>
      <c r="P17" s="8">
        <v>6.3E-06</v>
      </c>
      <c r="Q17" s="29">
        <v>1</v>
      </c>
    </row>
    <row r="18" spans="1:17" s="23" customFormat="1" ht="11.25">
      <c r="A18" s="27" t="s">
        <v>89</v>
      </c>
      <c r="B18" s="5" t="s">
        <v>90</v>
      </c>
      <c r="C18" s="6">
        <v>58.69</v>
      </c>
      <c r="D18" s="1">
        <v>422000</v>
      </c>
      <c r="E18" s="2">
        <v>23</v>
      </c>
      <c r="F18" s="8">
        <v>4.24E-09</v>
      </c>
      <c r="G18" s="9">
        <v>23</v>
      </c>
      <c r="H18" s="7" t="s">
        <v>56</v>
      </c>
      <c r="I18" s="10"/>
      <c r="J18" s="7" t="s">
        <v>62</v>
      </c>
      <c r="K18" s="9">
        <v>1</v>
      </c>
      <c r="L18" s="8" t="s">
        <v>56</v>
      </c>
      <c r="M18" s="7"/>
      <c r="N18" s="8" t="s">
        <v>56</v>
      </c>
      <c r="O18" s="10"/>
      <c r="P18" s="8" t="s">
        <v>56</v>
      </c>
      <c r="Q18" s="29"/>
    </row>
    <row r="19" spans="1:17" s="23" customFormat="1" ht="11.25">
      <c r="A19" s="27" t="s">
        <v>91</v>
      </c>
      <c r="B19" s="5" t="s">
        <v>92</v>
      </c>
      <c r="C19" s="4">
        <v>207.2</v>
      </c>
      <c r="D19" s="1">
        <v>9581</v>
      </c>
      <c r="E19" s="2">
        <v>23</v>
      </c>
      <c r="F19" s="8">
        <v>7.28E-11</v>
      </c>
      <c r="G19" s="9">
        <v>23</v>
      </c>
      <c r="H19" s="7" t="s">
        <v>56</v>
      </c>
      <c r="I19" s="10"/>
      <c r="J19" s="7">
        <v>55</v>
      </c>
      <c r="K19" s="9">
        <v>24</v>
      </c>
      <c r="L19" s="8" t="s">
        <v>56</v>
      </c>
      <c r="M19" s="7"/>
      <c r="N19" s="8" t="s">
        <v>56</v>
      </c>
      <c r="O19" s="10"/>
      <c r="P19" s="8" t="s">
        <v>56</v>
      </c>
      <c r="Q19" s="29"/>
    </row>
    <row r="20" spans="1:17" s="23" customFormat="1" ht="11.25">
      <c r="A20" s="27" t="s">
        <v>93</v>
      </c>
      <c r="B20" s="5" t="s">
        <v>94</v>
      </c>
      <c r="C20" s="4">
        <v>323.45</v>
      </c>
      <c r="D20" s="1">
        <v>0.29</v>
      </c>
      <c r="E20" s="60">
        <v>26</v>
      </c>
      <c r="F20" s="8">
        <v>0.26</v>
      </c>
      <c r="G20" s="58">
        <v>26</v>
      </c>
      <c r="H20" s="7">
        <v>23.3</v>
      </c>
      <c r="I20" s="58">
        <v>1</v>
      </c>
      <c r="J20" s="57">
        <v>4900</v>
      </c>
      <c r="K20" s="58">
        <v>1</v>
      </c>
      <c r="L20" s="8">
        <v>4.9</v>
      </c>
      <c r="M20" s="58">
        <v>1</v>
      </c>
      <c r="N20" s="8">
        <v>0.0132</v>
      </c>
      <c r="O20" s="58">
        <v>23</v>
      </c>
      <c r="P20" s="8">
        <v>6.4E-06</v>
      </c>
      <c r="Q20" s="59">
        <v>1</v>
      </c>
    </row>
    <row r="21" spans="1:17" s="23" customFormat="1" ht="11.25">
      <c r="A21" s="27" t="s">
        <v>95</v>
      </c>
      <c r="B21" s="5" t="s">
        <v>96</v>
      </c>
      <c r="C21" s="6">
        <v>63.546</v>
      </c>
      <c r="D21" s="1">
        <v>293240</v>
      </c>
      <c r="E21" s="50">
        <v>19</v>
      </c>
      <c r="F21" s="8" t="s">
        <v>97</v>
      </c>
      <c r="G21" s="9">
        <v>23</v>
      </c>
      <c r="H21" s="7" t="s">
        <v>56</v>
      </c>
      <c r="I21" s="10"/>
      <c r="J21" s="8">
        <v>35</v>
      </c>
      <c r="K21" s="9">
        <v>25</v>
      </c>
      <c r="L21" s="8" t="s">
        <v>56</v>
      </c>
      <c r="M21" s="7"/>
      <c r="N21" s="8" t="s">
        <v>56</v>
      </c>
      <c r="O21" s="10"/>
      <c r="P21" s="8" t="s">
        <v>56</v>
      </c>
      <c r="Q21" s="29"/>
    </row>
    <row r="22" spans="1:17" s="23" customFormat="1" ht="11.25">
      <c r="A22" s="27" t="s">
        <v>98</v>
      </c>
      <c r="B22" s="5" t="s">
        <v>99</v>
      </c>
      <c r="C22" s="6">
        <v>78.96</v>
      </c>
      <c r="D22" s="1">
        <v>340940</v>
      </c>
      <c r="E22" s="50">
        <v>19</v>
      </c>
      <c r="F22" s="8" t="s">
        <v>100</v>
      </c>
      <c r="G22" s="9">
        <v>23</v>
      </c>
      <c r="H22" s="7" t="s">
        <v>56</v>
      </c>
      <c r="I22" s="10"/>
      <c r="J22" s="8" t="s">
        <v>62</v>
      </c>
      <c r="K22" s="9">
        <v>1</v>
      </c>
      <c r="L22" s="8" t="s">
        <v>56</v>
      </c>
      <c r="M22" s="7"/>
      <c r="N22" s="8" t="s">
        <v>56</v>
      </c>
      <c r="O22" s="10"/>
      <c r="P22" s="8" t="s">
        <v>56</v>
      </c>
      <c r="Q22" s="29"/>
    </row>
    <row r="23" spans="1:17" s="23" customFormat="1" ht="11.25">
      <c r="A23" s="27" t="s">
        <v>101</v>
      </c>
      <c r="B23" s="5" t="s">
        <v>102</v>
      </c>
      <c r="C23" s="4">
        <v>118.69</v>
      </c>
      <c r="D23" s="1">
        <v>7909</v>
      </c>
      <c r="E23" s="50">
        <v>23</v>
      </c>
      <c r="F23" s="8" t="s">
        <v>59</v>
      </c>
      <c r="G23" s="9">
        <v>23</v>
      </c>
      <c r="H23" s="7" t="s">
        <v>56</v>
      </c>
      <c r="I23" s="10"/>
      <c r="J23" s="7">
        <v>50</v>
      </c>
      <c r="K23" s="9">
        <v>14</v>
      </c>
      <c r="L23" s="8" t="s">
        <v>56</v>
      </c>
      <c r="M23" s="7"/>
      <c r="N23" s="8" t="s">
        <v>56</v>
      </c>
      <c r="O23" s="10"/>
      <c r="P23" s="8" t="s">
        <v>56</v>
      </c>
      <c r="Q23" s="29"/>
    </row>
    <row r="24" spans="1:17" s="23" customFormat="1" ht="11.25">
      <c r="A24" s="27" t="s">
        <v>103</v>
      </c>
      <c r="B24" s="5" t="s">
        <v>104</v>
      </c>
      <c r="C24" s="6">
        <v>204.4</v>
      </c>
      <c r="D24" s="1">
        <v>2900</v>
      </c>
      <c r="E24" s="50" t="s">
        <v>105</v>
      </c>
      <c r="F24" s="8">
        <v>1.81E-36</v>
      </c>
      <c r="G24" s="9">
        <v>23</v>
      </c>
      <c r="H24" s="7" t="s">
        <v>56</v>
      </c>
      <c r="I24" s="10"/>
      <c r="J24" s="8" t="s">
        <v>62</v>
      </c>
      <c r="K24" s="9">
        <v>1</v>
      </c>
      <c r="L24" s="8" t="s">
        <v>56</v>
      </c>
      <c r="M24" s="7"/>
      <c r="N24" s="8" t="s">
        <v>56</v>
      </c>
      <c r="O24" s="10"/>
      <c r="P24" s="8" t="s">
        <v>56</v>
      </c>
      <c r="Q24" s="29"/>
    </row>
    <row r="25" spans="1:17" s="23" customFormat="1" ht="11.25">
      <c r="A25" s="27" t="s">
        <v>106</v>
      </c>
      <c r="B25" s="5" t="s">
        <v>107</v>
      </c>
      <c r="C25" s="6">
        <v>50.941</v>
      </c>
      <c r="D25" s="1">
        <v>13100</v>
      </c>
      <c r="E25" s="50">
        <v>19</v>
      </c>
      <c r="F25" s="8">
        <v>4.24E-09</v>
      </c>
      <c r="G25" s="9">
        <v>23</v>
      </c>
      <c r="H25" s="7" t="s">
        <v>56</v>
      </c>
      <c r="I25" s="10"/>
      <c r="J25" s="7">
        <v>1000</v>
      </c>
      <c r="K25" s="9">
        <v>1</v>
      </c>
      <c r="L25" s="8" t="s">
        <v>56</v>
      </c>
      <c r="M25" s="7"/>
      <c r="N25" s="8" t="s">
        <v>56</v>
      </c>
      <c r="O25" s="10"/>
      <c r="P25" s="8" t="s">
        <v>56</v>
      </c>
      <c r="Q25" s="29"/>
    </row>
    <row r="26" spans="1:17" s="23" customFormat="1" ht="11.25">
      <c r="A26" s="27" t="s">
        <v>108</v>
      </c>
      <c r="B26" s="5" t="s">
        <v>109</v>
      </c>
      <c r="C26" s="6">
        <v>65.39</v>
      </c>
      <c r="D26" s="1">
        <v>606000</v>
      </c>
      <c r="E26" s="50">
        <v>19</v>
      </c>
      <c r="F26" s="8">
        <v>0.0332</v>
      </c>
      <c r="G26" s="9">
        <v>23</v>
      </c>
      <c r="H26" s="8" t="s">
        <v>56</v>
      </c>
      <c r="I26" s="10"/>
      <c r="J26" s="7" t="s">
        <v>62</v>
      </c>
      <c r="K26" s="9">
        <v>1</v>
      </c>
      <c r="L26" s="8" t="s">
        <v>56</v>
      </c>
      <c r="M26" s="7"/>
      <c r="N26" s="8" t="s">
        <v>56</v>
      </c>
      <c r="O26" s="10"/>
      <c r="P26" s="8" t="s">
        <v>56</v>
      </c>
      <c r="Q26" s="29"/>
    </row>
    <row r="27" spans="1:17" s="23" customFormat="1" ht="11.25">
      <c r="A27" s="27" t="s">
        <v>110</v>
      </c>
      <c r="B27" s="57" t="s">
        <v>413</v>
      </c>
      <c r="C27" s="4">
        <v>46</v>
      </c>
      <c r="D27" s="1">
        <v>120000</v>
      </c>
      <c r="E27" s="2">
        <v>23</v>
      </c>
      <c r="F27" s="8">
        <v>8.55E-14</v>
      </c>
      <c r="G27" s="9">
        <v>23</v>
      </c>
      <c r="H27" s="8">
        <v>8.38E-06</v>
      </c>
      <c r="I27" s="3">
        <v>23</v>
      </c>
      <c r="J27" s="8" t="s">
        <v>111</v>
      </c>
      <c r="K27" s="9">
        <v>23</v>
      </c>
      <c r="L27" s="8" t="s">
        <v>56</v>
      </c>
      <c r="M27" s="52"/>
      <c r="N27" s="52" t="s">
        <v>56</v>
      </c>
      <c r="O27" s="48"/>
      <c r="P27" s="3" t="s">
        <v>56</v>
      </c>
      <c r="Q27" s="49"/>
    </row>
    <row r="28" spans="1:17" s="23" customFormat="1" ht="11.25">
      <c r="A28" s="27" t="s">
        <v>112</v>
      </c>
      <c r="B28" s="8" t="s">
        <v>56</v>
      </c>
      <c r="C28" s="4">
        <v>96</v>
      </c>
      <c r="D28" s="1">
        <v>1000000</v>
      </c>
      <c r="E28" s="2">
        <v>23</v>
      </c>
      <c r="F28" s="8">
        <v>5.93E-05</v>
      </c>
      <c r="G28" s="9">
        <v>23</v>
      </c>
      <c r="H28" s="8">
        <v>1.04E-09</v>
      </c>
      <c r="I28" s="3">
        <v>23</v>
      </c>
      <c r="J28" s="52" t="s">
        <v>56</v>
      </c>
      <c r="K28" s="52"/>
      <c r="L28" s="8" t="s">
        <v>56</v>
      </c>
      <c r="M28" s="52"/>
      <c r="N28" s="52" t="s">
        <v>56</v>
      </c>
      <c r="O28" s="48"/>
      <c r="P28" s="3" t="s">
        <v>56</v>
      </c>
      <c r="Q28" s="49"/>
    </row>
    <row r="29" spans="1:17" ht="11.25">
      <c r="A29" s="139" t="s">
        <v>113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1"/>
    </row>
    <row r="30" spans="1:17" ht="11.25">
      <c r="A30" s="27" t="s">
        <v>114</v>
      </c>
      <c r="B30" s="5" t="s">
        <v>115</v>
      </c>
      <c r="C30" s="6">
        <v>78.1</v>
      </c>
      <c r="D30" s="1">
        <v>1750</v>
      </c>
      <c r="E30" s="2">
        <v>1</v>
      </c>
      <c r="F30" s="8">
        <v>95.3</v>
      </c>
      <c r="G30" s="12">
        <v>4</v>
      </c>
      <c r="H30" s="7">
        <v>0.228</v>
      </c>
      <c r="I30" s="10">
        <v>1</v>
      </c>
      <c r="J30" s="7">
        <v>62</v>
      </c>
      <c r="K30" s="10">
        <v>1</v>
      </c>
      <c r="L30" s="7">
        <v>2.13</v>
      </c>
      <c r="M30" s="10">
        <v>1</v>
      </c>
      <c r="N30" s="7">
        <v>0.088</v>
      </c>
      <c r="O30" s="10">
        <v>1</v>
      </c>
      <c r="P30" s="8">
        <v>9.8E-06</v>
      </c>
      <c r="Q30" s="29">
        <v>1</v>
      </c>
    </row>
    <row r="31" spans="1:17" ht="11.25">
      <c r="A31" s="27" t="s">
        <v>116</v>
      </c>
      <c r="B31" s="5" t="s">
        <v>117</v>
      </c>
      <c r="C31" s="6">
        <v>106.2</v>
      </c>
      <c r="D31" s="1">
        <v>169</v>
      </c>
      <c r="E31" s="2">
        <v>1</v>
      </c>
      <c r="F31" s="8">
        <v>10</v>
      </c>
      <c r="G31" s="12" t="s">
        <v>73</v>
      </c>
      <c r="H31" s="7">
        <v>0.323</v>
      </c>
      <c r="I31" s="10">
        <v>1</v>
      </c>
      <c r="J31" s="7">
        <v>204</v>
      </c>
      <c r="K31" s="10">
        <v>1</v>
      </c>
      <c r="L31" s="7">
        <v>3.14</v>
      </c>
      <c r="M31" s="10">
        <v>1</v>
      </c>
      <c r="N31" s="7">
        <v>0.075</v>
      </c>
      <c r="O31" s="10">
        <v>1</v>
      </c>
      <c r="P31" s="8">
        <v>7.8E-06</v>
      </c>
      <c r="Q31" s="29">
        <v>1</v>
      </c>
    </row>
    <row r="32" spans="1:17" ht="11.25">
      <c r="A32" s="27" t="s">
        <v>118</v>
      </c>
      <c r="B32" s="5" t="s">
        <v>119</v>
      </c>
      <c r="C32" s="6">
        <v>104.2</v>
      </c>
      <c r="D32" s="1">
        <v>310</v>
      </c>
      <c r="E32" s="2">
        <v>1</v>
      </c>
      <c r="F32" s="8">
        <v>7.3</v>
      </c>
      <c r="G32" s="12">
        <v>16</v>
      </c>
      <c r="H32" s="7">
        <v>0.113</v>
      </c>
      <c r="I32" s="10">
        <v>1</v>
      </c>
      <c r="J32" s="8">
        <v>912</v>
      </c>
      <c r="K32" s="9">
        <v>1</v>
      </c>
      <c r="L32" s="7">
        <v>2.94</v>
      </c>
      <c r="M32" s="10">
        <v>1</v>
      </c>
      <c r="N32" s="7">
        <v>0.071</v>
      </c>
      <c r="O32" s="10">
        <v>1</v>
      </c>
      <c r="P32" s="8">
        <v>8E-06</v>
      </c>
      <c r="Q32" s="29">
        <v>1</v>
      </c>
    </row>
    <row r="33" spans="1:17" ht="11.25">
      <c r="A33" s="27" t="s">
        <v>120</v>
      </c>
      <c r="B33" s="5" t="s">
        <v>121</v>
      </c>
      <c r="C33" s="6">
        <v>92.1</v>
      </c>
      <c r="D33" s="1">
        <v>526</v>
      </c>
      <c r="E33" s="2">
        <v>1</v>
      </c>
      <c r="F33" s="8">
        <v>30</v>
      </c>
      <c r="G33" s="12">
        <v>16</v>
      </c>
      <c r="H33" s="7">
        <v>0.272</v>
      </c>
      <c r="I33" s="10">
        <v>1</v>
      </c>
      <c r="J33" s="8">
        <v>140</v>
      </c>
      <c r="K33" s="9">
        <v>1</v>
      </c>
      <c r="L33" s="7">
        <v>2.75</v>
      </c>
      <c r="M33" s="10">
        <v>1</v>
      </c>
      <c r="N33" s="7">
        <v>0.087</v>
      </c>
      <c r="O33" s="10">
        <v>1</v>
      </c>
      <c r="P33" s="8">
        <v>8.6E-06</v>
      </c>
      <c r="Q33" s="29">
        <v>1</v>
      </c>
    </row>
    <row r="34" spans="1:17" ht="11.25">
      <c r="A34" s="30" t="s">
        <v>122</v>
      </c>
      <c r="B34" s="5" t="s">
        <v>123</v>
      </c>
      <c r="C34" s="4">
        <v>106.2</v>
      </c>
      <c r="D34" s="1">
        <v>161</v>
      </c>
      <c r="E34" s="2">
        <v>1</v>
      </c>
      <c r="F34" s="8">
        <v>8.25</v>
      </c>
      <c r="G34" s="12">
        <v>4</v>
      </c>
      <c r="H34" s="7">
        <v>0.301</v>
      </c>
      <c r="I34" s="10">
        <v>1</v>
      </c>
      <c r="J34" s="8">
        <v>196</v>
      </c>
      <c r="K34" s="9">
        <v>1</v>
      </c>
      <c r="L34" s="7">
        <v>3.2</v>
      </c>
      <c r="M34" s="10">
        <v>1</v>
      </c>
      <c r="N34" s="7">
        <v>0.07</v>
      </c>
      <c r="O34" s="10">
        <v>1</v>
      </c>
      <c r="P34" s="8">
        <v>7.8E-06</v>
      </c>
      <c r="Q34" s="29">
        <v>1</v>
      </c>
    </row>
    <row r="35" spans="1:17" ht="11.25">
      <c r="A35" s="30" t="s">
        <v>124</v>
      </c>
      <c r="B35" s="5" t="s">
        <v>125</v>
      </c>
      <c r="C35" s="4">
        <v>106.2</v>
      </c>
      <c r="D35" s="1">
        <v>178</v>
      </c>
      <c r="E35" s="2">
        <v>1</v>
      </c>
      <c r="F35" s="8">
        <v>8.78</v>
      </c>
      <c r="G35" s="12">
        <v>4</v>
      </c>
      <c r="H35" s="7">
        <v>0.213</v>
      </c>
      <c r="I35" s="10">
        <v>1</v>
      </c>
      <c r="J35" s="8">
        <v>241</v>
      </c>
      <c r="K35" s="9">
        <v>1</v>
      </c>
      <c r="L35" s="7">
        <v>3.17</v>
      </c>
      <c r="M35" s="10">
        <v>1</v>
      </c>
      <c r="N35" s="7">
        <v>0.087</v>
      </c>
      <c r="O35" s="10">
        <v>1</v>
      </c>
      <c r="P35" s="8">
        <v>1E-05</v>
      </c>
      <c r="Q35" s="29">
        <v>1</v>
      </c>
    </row>
    <row r="36" spans="1:17" ht="11.25">
      <c r="A36" s="30" t="s">
        <v>126</v>
      </c>
      <c r="B36" s="5" t="s">
        <v>127</v>
      </c>
      <c r="C36" s="4">
        <v>106.2</v>
      </c>
      <c r="D36" s="1">
        <v>185</v>
      </c>
      <c r="E36" s="2">
        <v>1</v>
      </c>
      <c r="F36" s="8">
        <v>8.78</v>
      </c>
      <c r="G36" s="12">
        <v>4</v>
      </c>
      <c r="H36" s="7">
        <v>0.314</v>
      </c>
      <c r="I36" s="10">
        <v>1</v>
      </c>
      <c r="J36" s="8">
        <v>311</v>
      </c>
      <c r="K36" s="9">
        <v>1</v>
      </c>
      <c r="L36" s="7">
        <v>3.13</v>
      </c>
      <c r="M36" s="10">
        <v>1</v>
      </c>
      <c r="N36" s="7">
        <v>0.0769</v>
      </c>
      <c r="O36" s="10">
        <v>1</v>
      </c>
      <c r="P36" s="8">
        <v>8.44E-06</v>
      </c>
      <c r="Q36" s="29">
        <v>1</v>
      </c>
    </row>
    <row r="37" spans="1:17" ht="11.25">
      <c r="A37" s="30" t="s">
        <v>128</v>
      </c>
      <c r="B37" s="3" t="s">
        <v>129</v>
      </c>
      <c r="C37" s="4">
        <v>106.2</v>
      </c>
      <c r="D37" s="1">
        <v>185</v>
      </c>
      <c r="E37" s="2">
        <v>1</v>
      </c>
      <c r="F37" s="8">
        <v>8.78</v>
      </c>
      <c r="G37" s="12">
        <v>4</v>
      </c>
      <c r="H37" s="7">
        <v>0.314</v>
      </c>
      <c r="I37" s="10">
        <v>1</v>
      </c>
      <c r="J37" s="8">
        <v>196</v>
      </c>
      <c r="K37" s="9">
        <v>1</v>
      </c>
      <c r="L37" s="13">
        <v>3.13</v>
      </c>
      <c r="M37" s="79">
        <v>1</v>
      </c>
      <c r="N37" s="7">
        <v>0.087</v>
      </c>
      <c r="O37" s="10">
        <v>1</v>
      </c>
      <c r="P37" s="8">
        <v>7.8E-06</v>
      </c>
      <c r="Q37" s="29">
        <v>1</v>
      </c>
    </row>
    <row r="38" spans="1:17" ht="11.25">
      <c r="A38" s="139" t="s">
        <v>130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</row>
    <row r="39" spans="1:17" ht="11.25">
      <c r="A39" s="27" t="s">
        <v>131</v>
      </c>
      <c r="B39" s="5" t="s">
        <v>132</v>
      </c>
      <c r="C39" s="6">
        <v>228.3</v>
      </c>
      <c r="D39" s="1">
        <v>0.0094</v>
      </c>
      <c r="E39" s="2">
        <v>1</v>
      </c>
      <c r="F39" s="8">
        <v>4.55E-06</v>
      </c>
      <c r="G39" s="12">
        <v>4</v>
      </c>
      <c r="H39" s="8">
        <v>0.000137</v>
      </c>
      <c r="I39" s="9">
        <v>1</v>
      </c>
      <c r="J39" s="14">
        <v>358000</v>
      </c>
      <c r="K39" s="10">
        <v>1</v>
      </c>
      <c r="L39" s="7">
        <v>5.7</v>
      </c>
      <c r="M39" s="10">
        <v>1</v>
      </c>
      <c r="N39" s="8">
        <v>0.051</v>
      </c>
      <c r="O39" s="9">
        <v>1</v>
      </c>
      <c r="P39" s="8">
        <v>9E-06</v>
      </c>
      <c r="Q39" s="29">
        <v>1</v>
      </c>
    </row>
    <row r="40" spans="1:17" ht="11.25">
      <c r="A40" s="27" t="s">
        <v>133</v>
      </c>
      <c r="B40" s="5" t="s">
        <v>134</v>
      </c>
      <c r="C40" s="6">
        <v>252.3</v>
      </c>
      <c r="D40" s="1">
        <v>0.00162</v>
      </c>
      <c r="E40" s="2">
        <v>1</v>
      </c>
      <c r="F40" s="8">
        <v>0.000568</v>
      </c>
      <c r="G40" s="12" t="s">
        <v>87</v>
      </c>
      <c r="H40" s="8">
        <v>4.63E-05</v>
      </c>
      <c r="I40" s="9">
        <v>1</v>
      </c>
      <c r="J40" s="7">
        <v>969000</v>
      </c>
      <c r="K40" s="10">
        <v>1</v>
      </c>
      <c r="L40" s="7">
        <v>6.11</v>
      </c>
      <c r="M40" s="10">
        <v>1</v>
      </c>
      <c r="N40" s="8">
        <v>0.043</v>
      </c>
      <c r="O40" s="9">
        <v>1</v>
      </c>
      <c r="P40" s="8">
        <v>9E-06</v>
      </c>
      <c r="Q40" s="29">
        <v>1</v>
      </c>
    </row>
    <row r="41" spans="1:17" ht="11.25">
      <c r="A41" s="27" t="s">
        <v>135</v>
      </c>
      <c r="B41" s="5" t="s">
        <v>136</v>
      </c>
      <c r="C41" s="6">
        <v>252.3</v>
      </c>
      <c r="D41" s="1">
        <v>0.0015</v>
      </c>
      <c r="E41" s="2">
        <v>1</v>
      </c>
      <c r="F41" s="8">
        <v>6.67E-07</v>
      </c>
      <c r="G41" s="12">
        <v>16</v>
      </c>
      <c r="H41" s="8">
        <v>0.00455</v>
      </c>
      <c r="I41" s="9">
        <v>1</v>
      </c>
      <c r="J41" s="7">
        <v>1230000</v>
      </c>
      <c r="K41" s="10">
        <v>1</v>
      </c>
      <c r="L41" s="7">
        <v>6.2</v>
      </c>
      <c r="M41" s="10">
        <v>1</v>
      </c>
      <c r="N41" s="8">
        <v>0.023</v>
      </c>
      <c r="O41" s="9">
        <v>1</v>
      </c>
      <c r="P41" s="8">
        <v>5.56E-06</v>
      </c>
      <c r="Q41" s="29">
        <v>1</v>
      </c>
    </row>
    <row r="42" spans="1:17" ht="11.25">
      <c r="A42" s="27" t="s">
        <v>137</v>
      </c>
      <c r="B42" s="5" t="s">
        <v>138</v>
      </c>
      <c r="C42" s="6">
        <v>276.3</v>
      </c>
      <c r="D42" s="1">
        <v>0.0007</v>
      </c>
      <c r="E42" s="2">
        <v>2</v>
      </c>
      <c r="F42" s="8">
        <v>1.69E-07</v>
      </c>
      <c r="G42" s="12">
        <v>4</v>
      </c>
      <c r="H42" s="8">
        <v>3E-05</v>
      </c>
      <c r="I42" s="9">
        <v>4</v>
      </c>
      <c r="J42" s="7">
        <v>1600000</v>
      </c>
      <c r="K42" s="10">
        <v>2</v>
      </c>
      <c r="L42" s="7">
        <v>6.51</v>
      </c>
      <c r="M42" s="10">
        <v>2</v>
      </c>
      <c r="N42" s="57">
        <v>0.049</v>
      </c>
      <c r="O42" s="58">
        <v>27</v>
      </c>
      <c r="P42" s="57">
        <v>5.65E-05</v>
      </c>
      <c r="Q42" s="59">
        <v>27</v>
      </c>
    </row>
    <row r="43" spans="1:17" ht="11.25">
      <c r="A43" s="27" t="s">
        <v>140</v>
      </c>
      <c r="B43" s="5" t="s">
        <v>141</v>
      </c>
      <c r="C43" s="6">
        <v>252.3</v>
      </c>
      <c r="D43" s="1">
        <v>0.0008</v>
      </c>
      <c r="E43" s="2">
        <v>1</v>
      </c>
      <c r="F43" s="8">
        <v>3.09E-08</v>
      </c>
      <c r="G43" s="12">
        <v>4</v>
      </c>
      <c r="H43" s="8">
        <v>3.45E-05</v>
      </c>
      <c r="I43" s="9">
        <v>1</v>
      </c>
      <c r="J43" s="8">
        <v>1230000</v>
      </c>
      <c r="K43" s="9">
        <v>1</v>
      </c>
      <c r="L43" s="7">
        <v>6.2</v>
      </c>
      <c r="M43" s="10">
        <v>1</v>
      </c>
      <c r="N43" s="7">
        <v>0.0226</v>
      </c>
      <c r="O43" s="10">
        <v>1</v>
      </c>
      <c r="P43" s="8">
        <v>5.56E-06</v>
      </c>
      <c r="Q43" s="29">
        <v>1</v>
      </c>
    </row>
    <row r="44" spans="1:17" ht="11.25">
      <c r="A44" s="27" t="s">
        <v>142</v>
      </c>
      <c r="B44" s="5" t="s">
        <v>143</v>
      </c>
      <c r="C44" s="6">
        <v>228.3</v>
      </c>
      <c r="D44" s="1">
        <v>0.0016</v>
      </c>
      <c r="E44" s="2">
        <v>1</v>
      </c>
      <c r="F44" s="8">
        <v>8.03E-07</v>
      </c>
      <c r="G44" s="12">
        <v>4</v>
      </c>
      <c r="H44" s="8">
        <v>0.00388</v>
      </c>
      <c r="I44" s="9">
        <v>1</v>
      </c>
      <c r="J44" s="7">
        <v>398000</v>
      </c>
      <c r="K44" s="10">
        <v>1</v>
      </c>
      <c r="L44" s="7">
        <v>5.7</v>
      </c>
      <c r="M44" s="10">
        <v>1</v>
      </c>
      <c r="N44" s="7">
        <v>0.0248</v>
      </c>
      <c r="O44" s="10">
        <v>1</v>
      </c>
      <c r="P44" s="8">
        <v>6.21E-06</v>
      </c>
      <c r="Q44" s="29">
        <v>1</v>
      </c>
    </row>
    <row r="45" spans="1:17" ht="11.25">
      <c r="A45" s="27" t="s">
        <v>144</v>
      </c>
      <c r="B45" s="5" t="s">
        <v>145</v>
      </c>
      <c r="C45" s="6">
        <v>278.4</v>
      </c>
      <c r="D45" s="1">
        <v>0.00249</v>
      </c>
      <c r="E45" s="2">
        <v>4</v>
      </c>
      <c r="F45" s="8">
        <v>6.87E-10</v>
      </c>
      <c r="G45" s="12">
        <v>4</v>
      </c>
      <c r="H45" s="8">
        <v>3.08E-06</v>
      </c>
      <c r="I45" s="9">
        <v>4</v>
      </c>
      <c r="J45" s="7">
        <v>1660000</v>
      </c>
      <c r="K45" s="10">
        <v>4</v>
      </c>
      <c r="L45" s="7">
        <v>6.75</v>
      </c>
      <c r="M45" s="10">
        <v>4</v>
      </c>
      <c r="N45" s="7">
        <v>0.0202</v>
      </c>
      <c r="O45" s="10">
        <v>7</v>
      </c>
      <c r="P45" s="8">
        <v>5.18E-06</v>
      </c>
      <c r="Q45" s="29">
        <v>7</v>
      </c>
    </row>
    <row r="46" spans="1:17" ht="11.25">
      <c r="A46" s="27" t="s">
        <v>146</v>
      </c>
      <c r="B46" s="5" t="s">
        <v>147</v>
      </c>
      <c r="C46" s="6">
        <v>278.4</v>
      </c>
      <c r="D46" s="1">
        <v>0.00249</v>
      </c>
      <c r="E46" s="2">
        <v>4</v>
      </c>
      <c r="F46" s="8">
        <v>6.87E-10</v>
      </c>
      <c r="G46" s="12">
        <v>4</v>
      </c>
      <c r="H46" s="8">
        <v>3.08E-06</v>
      </c>
      <c r="I46" s="9">
        <v>4</v>
      </c>
      <c r="J46" s="7">
        <v>1660000</v>
      </c>
      <c r="K46" s="10">
        <v>4</v>
      </c>
      <c r="L46" s="7">
        <v>6.75</v>
      </c>
      <c r="M46" s="10">
        <v>4</v>
      </c>
      <c r="N46" s="7">
        <v>0.0202</v>
      </c>
      <c r="O46" s="10">
        <v>7</v>
      </c>
      <c r="P46" s="8">
        <v>5.18E-06</v>
      </c>
      <c r="Q46" s="29">
        <v>7</v>
      </c>
    </row>
    <row r="47" spans="1:17" ht="11.25">
      <c r="A47" s="61" t="s">
        <v>418</v>
      </c>
      <c r="B47" s="46" t="s">
        <v>422</v>
      </c>
      <c r="C47" s="62">
        <v>278.4</v>
      </c>
      <c r="D47" s="63">
        <v>0.00249</v>
      </c>
      <c r="E47" s="60">
        <v>4</v>
      </c>
      <c r="F47" s="57">
        <v>6.87E-10</v>
      </c>
      <c r="G47" s="64">
        <v>4</v>
      </c>
      <c r="H47" s="57">
        <v>3.08E-06</v>
      </c>
      <c r="I47" s="58">
        <v>4</v>
      </c>
      <c r="J47" s="57">
        <v>1660000</v>
      </c>
      <c r="K47" s="58">
        <v>4</v>
      </c>
      <c r="L47" s="57">
        <v>6.75</v>
      </c>
      <c r="M47" s="58">
        <v>4</v>
      </c>
      <c r="N47" s="57">
        <v>0.0202</v>
      </c>
      <c r="O47" s="58">
        <v>7</v>
      </c>
      <c r="P47" s="57">
        <v>5.18E-06</v>
      </c>
      <c r="Q47" s="59">
        <v>7</v>
      </c>
    </row>
    <row r="48" spans="1:17" ht="11.25">
      <c r="A48" s="27" t="s">
        <v>148</v>
      </c>
      <c r="B48" s="5" t="s">
        <v>149</v>
      </c>
      <c r="C48" s="6">
        <v>278.4</v>
      </c>
      <c r="D48" s="1">
        <v>0.00249</v>
      </c>
      <c r="E48" s="2">
        <v>4</v>
      </c>
      <c r="F48" s="8">
        <v>6.87E-10</v>
      </c>
      <c r="G48" s="12">
        <v>4</v>
      </c>
      <c r="H48" s="8">
        <v>3.08E-06</v>
      </c>
      <c r="I48" s="9">
        <v>4</v>
      </c>
      <c r="J48" s="7">
        <v>1660000</v>
      </c>
      <c r="K48" s="10">
        <v>4</v>
      </c>
      <c r="L48" s="7">
        <v>6.75</v>
      </c>
      <c r="M48" s="10">
        <v>4</v>
      </c>
      <c r="N48" s="7">
        <v>0.0202</v>
      </c>
      <c r="O48" s="10">
        <v>7</v>
      </c>
      <c r="P48" s="8">
        <v>5.18E-06</v>
      </c>
      <c r="Q48" s="29">
        <v>7</v>
      </c>
    </row>
    <row r="49" spans="1:17" ht="11.25">
      <c r="A49" s="27" t="s">
        <v>150</v>
      </c>
      <c r="B49" s="8" t="s">
        <v>56</v>
      </c>
      <c r="C49" s="6">
        <v>278.4</v>
      </c>
      <c r="D49" s="1">
        <v>0.00249</v>
      </c>
      <c r="E49" s="2">
        <v>4</v>
      </c>
      <c r="F49" s="8">
        <v>6.87E-10</v>
      </c>
      <c r="G49" s="12">
        <v>4</v>
      </c>
      <c r="H49" s="8">
        <v>3.08E-06</v>
      </c>
      <c r="I49" s="9">
        <v>4</v>
      </c>
      <c r="J49" s="7">
        <v>1660000</v>
      </c>
      <c r="K49" s="10">
        <v>4</v>
      </c>
      <c r="L49" s="7">
        <v>6.75</v>
      </c>
      <c r="M49" s="10">
        <v>4</v>
      </c>
      <c r="N49" s="7">
        <v>0.0202</v>
      </c>
      <c r="O49" s="10">
        <v>7</v>
      </c>
      <c r="P49" s="8">
        <v>5.18E-06</v>
      </c>
      <c r="Q49" s="29">
        <v>7</v>
      </c>
    </row>
    <row r="50" spans="1:17" ht="11.25">
      <c r="A50" s="27" t="s">
        <v>151</v>
      </c>
      <c r="B50" s="5" t="s">
        <v>152</v>
      </c>
      <c r="C50" s="6">
        <v>278.4</v>
      </c>
      <c r="D50" s="1">
        <v>0.00249</v>
      </c>
      <c r="E50" s="2">
        <v>1</v>
      </c>
      <c r="F50" s="8">
        <v>6.87E-10</v>
      </c>
      <c r="G50" s="12">
        <v>4</v>
      </c>
      <c r="H50" s="8">
        <v>6.03E-07</v>
      </c>
      <c r="I50" s="9">
        <v>1</v>
      </c>
      <c r="J50" s="7">
        <v>1790000</v>
      </c>
      <c r="K50" s="10">
        <v>1</v>
      </c>
      <c r="L50" s="7">
        <v>6.69</v>
      </c>
      <c r="M50" s="10">
        <v>1</v>
      </c>
      <c r="N50" s="7">
        <v>0.0202</v>
      </c>
      <c r="O50" s="10">
        <v>1</v>
      </c>
      <c r="P50" s="8">
        <v>5.18E-06</v>
      </c>
      <c r="Q50" s="29">
        <v>1</v>
      </c>
    </row>
    <row r="51" spans="1:17" ht="11.25">
      <c r="A51" s="27" t="s">
        <v>153</v>
      </c>
      <c r="B51" s="5" t="s">
        <v>154</v>
      </c>
      <c r="C51" s="6">
        <v>276.3</v>
      </c>
      <c r="D51" s="1">
        <v>2.2E-05</v>
      </c>
      <c r="E51" s="2">
        <v>1</v>
      </c>
      <c r="F51" s="8">
        <v>1E-09</v>
      </c>
      <c r="G51" s="12">
        <v>6</v>
      </c>
      <c r="H51" s="8">
        <v>6.56E-05</v>
      </c>
      <c r="I51" s="9">
        <v>1</v>
      </c>
      <c r="J51" s="7">
        <v>3470000</v>
      </c>
      <c r="K51" s="10">
        <v>1</v>
      </c>
      <c r="L51" s="7">
        <v>6.65</v>
      </c>
      <c r="M51" s="10">
        <v>1</v>
      </c>
      <c r="N51" s="8">
        <v>0.019</v>
      </c>
      <c r="O51" s="9">
        <v>1</v>
      </c>
      <c r="P51" s="8">
        <v>5.66E-06</v>
      </c>
      <c r="Q51" s="29">
        <v>1</v>
      </c>
    </row>
    <row r="52" spans="1:17" ht="11.25">
      <c r="A52" s="27" t="s">
        <v>155</v>
      </c>
      <c r="B52" s="5" t="s">
        <v>156</v>
      </c>
      <c r="C52" s="6">
        <v>202.3</v>
      </c>
      <c r="D52" s="1">
        <v>0.135</v>
      </c>
      <c r="E52" s="2">
        <v>1</v>
      </c>
      <c r="F52" s="8">
        <v>8.39E-05</v>
      </c>
      <c r="G52" s="12">
        <v>4</v>
      </c>
      <c r="H52" s="8">
        <v>0.000451</v>
      </c>
      <c r="I52" s="9">
        <v>1</v>
      </c>
      <c r="J52" s="7">
        <v>68000</v>
      </c>
      <c r="K52" s="10">
        <v>1</v>
      </c>
      <c r="L52" s="7">
        <v>5.11</v>
      </c>
      <c r="M52" s="10">
        <v>1</v>
      </c>
      <c r="N52" s="7">
        <v>0.0272</v>
      </c>
      <c r="O52" s="10">
        <v>1</v>
      </c>
      <c r="P52" s="8">
        <v>7.2E-06</v>
      </c>
      <c r="Q52" s="29">
        <v>1</v>
      </c>
    </row>
    <row r="53" spans="1:17" ht="11.25">
      <c r="A53" s="139" t="s">
        <v>157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1"/>
    </row>
    <row r="54" spans="1:17" ht="11.25">
      <c r="A54" s="27" t="s">
        <v>158</v>
      </c>
      <c r="B54" s="5" t="s">
        <v>159</v>
      </c>
      <c r="C54" s="6">
        <v>167.9</v>
      </c>
      <c r="D54" s="1">
        <v>2970</v>
      </c>
      <c r="E54" s="2">
        <v>1</v>
      </c>
      <c r="F54" s="8">
        <v>5.95</v>
      </c>
      <c r="G54" s="12">
        <v>4</v>
      </c>
      <c r="H54" s="7">
        <v>0.0141</v>
      </c>
      <c r="I54" s="10">
        <v>1</v>
      </c>
      <c r="J54" s="7">
        <v>79</v>
      </c>
      <c r="K54" s="10">
        <v>1</v>
      </c>
      <c r="L54" s="7">
        <v>2.39</v>
      </c>
      <c r="M54" s="10">
        <v>1</v>
      </c>
      <c r="N54" s="7">
        <v>0.071</v>
      </c>
      <c r="O54" s="10">
        <v>1</v>
      </c>
      <c r="P54" s="8">
        <v>7.9E-06</v>
      </c>
      <c r="Q54" s="29">
        <v>1</v>
      </c>
    </row>
    <row r="55" spans="1:17" ht="11.25">
      <c r="A55" s="27" t="s">
        <v>160</v>
      </c>
      <c r="B55" s="5" t="s">
        <v>161</v>
      </c>
      <c r="C55" s="6">
        <v>133.4</v>
      </c>
      <c r="D55" s="1">
        <v>4420</v>
      </c>
      <c r="E55" s="2">
        <v>1</v>
      </c>
      <c r="F55" s="8">
        <v>24.2</v>
      </c>
      <c r="G55" s="12">
        <v>4</v>
      </c>
      <c r="H55" s="7">
        <v>0.0374</v>
      </c>
      <c r="I55" s="10">
        <v>1</v>
      </c>
      <c r="J55" s="8">
        <v>50.1</v>
      </c>
      <c r="K55" s="9">
        <v>1</v>
      </c>
      <c r="L55" s="7">
        <v>2.05</v>
      </c>
      <c r="M55" s="10">
        <v>1</v>
      </c>
      <c r="N55" s="7">
        <v>0.078</v>
      </c>
      <c r="O55" s="10">
        <v>1</v>
      </c>
      <c r="P55" s="8">
        <v>8.8E-06</v>
      </c>
      <c r="Q55" s="29">
        <v>1</v>
      </c>
    </row>
    <row r="56" spans="1:17" ht="11.25">
      <c r="A56" s="27" t="s">
        <v>162</v>
      </c>
      <c r="B56" s="5" t="s">
        <v>163</v>
      </c>
      <c r="C56" s="6">
        <v>96.94</v>
      </c>
      <c r="D56" s="1">
        <v>2250</v>
      </c>
      <c r="E56" s="2">
        <v>1</v>
      </c>
      <c r="F56" s="8">
        <v>604</v>
      </c>
      <c r="G56" s="12">
        <v>4</v>
      </c>
      <c r="H56" s="7">
        <v>1.07</v>
      </c>
      <c r="I56" s="10">
        <v>1</v>
      </c>
      <c r="J56" s="7">
        <v>58.9</v>
      </c>
      <c r="K56" s="10">
        <v>1</v>
      </c>
      <c r="L56" s="7">
        <v>2.13</v>
      </c>
      <c r="M56" s="10">
        <v>1</v>
      </c>
      <c r="N56" s="7">
        <v>0.09</v>
      </c>
      <c r="O56" s="10">
        <v>1</v>
      </c>
      <c r="P56" s="8">
        <v>1.04E-05</v>
      </c>
      <c r="Q56" s="29">
        <v>1</v>
      </c>
    </row>
    <row r="57" spans="1:17" ht="11.25">
      <c r="A57" s="27" t="s">
        <v>164</v>
      </c>
      <c r="B57" s="5" t="s">
        <v>165</v>
      </c>
      <c r="C57" s="6">
        <v>147.4</v>
      </c>
      <c r="D57" s="1">
        <v>1900</v>
      </c>
      <c r="E57" s="2">
        <v>4</v>
      </c>
      <c r="F57" s="8">
        <v>3.69</v>
      </c>
      <c r="G57" s="12">
        <v>4</v>
      </c>
      <c r="H57" s="7">
        <v>0.0155</v>
      </c>
      <c r="I57" s="10">
        <v>4</v>
      </c>
      <c r="J57" s="7">
        <v>97.2</v>
      </c>
      <c r="K57" s="10">
        <v>8</v>
      </c>
      <c r="L57" s="7">
        <v>2.63</v>
      </c>
      <c r="M57" s="10">
        <v>4</v>
      </c>
      <c r="N57" s="7">
        <v>0.0701</v>
      </c>
      <c r="O57" s="10">
        <v>6</v>
      </c>
      <c r="P57" s="8">
        <v>7.9E-06</v>
      </c>
      <c r="Q57" s="29">
        <v>6</v>
      </c>
    </row>
    <row r="58" spans="1:17" ht="11.25">
      <c r="A58" s="27" t="s">
        <v>166</v>
      </c>
      <c r="B58" s="5" t="s">
        <v>167</v>
      </c>
      <c r="C58" s="6">
        <v>99</v>
      </c>
      <c r="D58" s="1">
        <v>8520</v>
      </c>
      <c r="E58" s="2">
        <v>1</v>
      </c>
      <c r="F58" s="8">
        <v>79.1</v>
      </c>
      <c r="G58" s="12">
        <v>4</v>
      </c>
      <c r="H58" s="8">
        <v>0.0401</v>
      </c>
      <c r="I58" s="10">
        <v>1</v>
      </c>
      <c r="J58" s="8">
        <v>17.4</v>
      </c>
      <c r="K58" s="9">
        <v>1</v>
      </c>
      <c r="L58" s="7">
        <v>1.47</v>
      </c>
      <c r="M58" s="10">
        <v>1</v>
      </c>
      <c r="N58" s="8">
        <v>0.104</v>
      </c>
      <c r="O58" s="9" t="s">
        <v>56</v>
      </c>
      <c r="P58" s="8">
        <v>9.9E-06</v>
      </c>
      <c r="Q58" s="29">
        <v>1</v>
      </c>
    </row>
    <row r="59" spans="1:17" ht="11.25">
      <c r="A59" s="27" t="s">
        <v>168</v>
      </c>
      <c r="B59" s="5" t="s">
        <v>169</v>
      </c>
      <c r="C59" s="6">
        <v>113</v>
      </c>
      <c r="D59" s="1">
        <v>2800</v>
      </c>
      <c r="E59" s="2">
        <v>1</v>
      </c>
      <c r="F59" s="8">
        <v>49.7</v>
      </c>
      <c r="G59" s="12">
        <v>4</v>
      </c>
      <c r="H59" s="7">
        <v>0.115</v>
      </c>
      <c r="I59" s="10">
        <v>1</v>
      </c>
      <c r="J59" s="7">
        <v>43.7</v>
      </c>
      <c r="K59" s="10">
        <v>1</v>
      </c>
      <c r="L59" s="7">
        <v>1.97</v>
      </c>
      <c r="M59" s="10">
        <v>1</v>
      </c>
      <c r="N59" s="7">
        <v>0.0782</v>
      </c>
      <c r="O59" s="10">
        <v>1</v>
      </c>
      <c r="P59" s="8">
        <v>8.73E-06</v>
      </c>
      <c r="Q59" s="29">
        <v>1</v>
      </c>
    </row>
    <row r="60" spans="1:17" ht="11.25">
      <c r="A60" s="27" t="s">
        <v>170</v>
      </c>
      <c r="B60" s="5" t="s">
        <v>171</v>
      </c>
      <c r="C60" s="6">
        <v>50.5</v>
      </c>
      <c r="D60" s="1">
        <v>5240</v>
      </c>
      <c r="E60" s="2">
        <v>4</v>
      </c>
      <c r="F60" s="8">
        <v>4280</v>
      </c>
      <c r="G60" s="12">
        <v>4</v>
      </c>
      <c r="H60" s="7">
        <v>0.395</v>
      </c>
      <c r="I60" s="10">
        <v>4</v>
      </c>
      <c r="J60" s="7">
        <v>4.29</v>
      </c>
      <c r="K60" s="10">
        <v>4</v>
      </c>
      <c r="L60" s="7">
        <v>0.91</v>
      </c>
      <c r="M60" s="10">
        <v>4</v>
      </c>
      <c r="N60" s="7">
        <v>0.127598155</v>
      </c>
      <c r="O60" s="10">
        <v>20</v>
      </c>
      <c r="P60" s="8">
        <v>0.000168</v>
      </c>
      <c r="Q60" s="29">
        <v>20</v>
      </c>
    </row>
    <row r="61" spans="1:17" ht="11.25">
      <c r="A61" s="27" t="s">
        <v>172</v>
      </c>
      <c r="B61" s="5" t="s">
        <v>173</v>
      </c>
      <c r="C61" s="6">
        <v>62.5</v>
      </c>
      <c r="D61" s="1">
        <v>2760</v>
      </c>
      <c r="E61" s="2">
        <v>1</v>
      </c>
      <c r="F61" s="8">
        <v>2660</v>
      </c>
      <c r="G61" s="12">
        <v>4</v>
      </c>
      <c r="H61" s="8">
        <v>1.11</v>
      </c>
      <c r="I61" s="10">
        <v>1</v>
      </c>
      <c r="J61" s="7">
        <v>18.6</v>
      </c>
      <c r="K61" s="10">
        <v>1</v>
      </c>
      <c r="L61" s="7">
        <v>1.5</v>
      </c>
      <c r="M61" s="10">
        <v>1</v>
      </c>
      <c r="N61" s="7">
        <v>0.106</v>
      </c>
      <c r="O61" s="10">
        <v>1</v>
      </c>
      <c r="P61" s="8">
        <v>1.23E-06</v>
      </c>
      <c r="Q61" s="29">
        <v>1</v>
      </c>
    </row>
    <row r="62" spans="1:17" ht="11.25">
      <c r="A62" s="27" t="s">
        <v>174</v>
      </c>
      <c r="B62" s="5" t="s">
        <v>175</v>
      </c>
      <c r="C62" s="6">
        <v>84.94</v>
      </c>
      <c r="D62" s="1">
        <v>13000</v>
      </c>
      <c r="E62" s="2">
        <v>1</v>
      </c>
      <c r="F62" s="8">
        <v>438</v>
      </c>
      <c r="G62" s="12" t="s">
        <v>176</v>
      </c>
      <c r="H62" s="7">
        <v>0.0898</v>
      </c>
      <c r="I62" s="10">
        <v>1</v>
      </c>
      <c r="J62" s="7">
        <v>10</v>
      </c>
      <c r="K62" s="10">
        <v>1</v>
      </c>
      <c r="L62" s="7">
        <v>1.25</v>
      </c>
      <c r="M62" s="10">
        <v>1</v>
      </c>
      <c r="N62" s="7">
        <v>0.101</v>
      </c>
      <c r="O62" s="10">
        <v>1</v>
      </c>
      <c r="P62" s="8">
        <v>1.17E-05</v>
      </c>
      <c r="Q62" s="29">
        <v>1</v>
      </c>
    </row>
    <row r="63" spans="1:17" ht="11.25">
      <c r="A63" s="27" t="s">
        <v>177</v>
      </c>
      <c r="B63" s="5" t="s">
        <v>178</v>
      </c>
      <c r="C63" s="6">
        <v>165.8</v>
      </c>
      <c r="D63" s="1">
        <v>200</v>
      </c>
      <c r="E63" s="2">
        <v>1</v>
      </c>
      <c r="F63" s="8">
        <v>19</v>
      </c>
      <c r="G63" s="12" t="s">
        <v>87</v>
      </c>
      <c r="H63" s="7">
        <v>0.754</v>
      </c>
      <c r="I63" s="10">
        <v>1</v>
      </c>
      <c r="J63" s="7">
        <v>155</v>
      </c>
      <c r="K63" s="10">
        <v>1</v>
      </c>
      <c r="L63" s="7">
        <v>2.67</v>
      </c>
      <c r="M63" s="10">
        <v>1</v>
      </c>
      <c r="N63" s="7">
        <v>0.072</v>
      </c>
      <c r="O63" s="10">
        <v>1</v>
      </c>
      <c r="P63" s="8">
        <v>8.2E-06</v>
      </c>
      <c r="Q63" s="29">
        <v>1</v>
      </c>
    </row>
    <row r="64" spans="1:17" ht="11.25">
      <c r="A64" s="27" t="s">
        <v>179</v>
      </c>
      <c r="B64" s="5" t="s">
        <v>180</v>
      </c>
      <c r="C64" s="6">
        <v>131.4</v>
      </c>
      <c r="D64" s="1">
        <v>1100</v>
      </c>
      <c r="E64" s="2">
        <v>1</v>
      </c>
      <c r="F64" s="8">
        <v>74.3</v>
      </c>
      <c r="G64" s="12">
        <v>4</v>
      </c>
      <c r="H64" s="7">
        <v>0.422</v>
      </c>
      <c r="I64" s="10">
        <v>1</v>
      </c>
      <c r="J64" s="8">
        <v>94.3</v>
      </c>
      <c r="K64" s="9">
        <v>1</v>
      </c>
      <c r="L64" s="7">
        <v>2.71</v>
      </c>
      <c r="M64" s="10">
        <v>1</v>
      </c>
      <c r="N64" s="7">
        <v>0.079</v>
      </c>
      <c r="O64" s="10">
        <v>1</v>
      </c>
      <c r="P64" s="8">
        <v>9.1E-06</v>
      </c>
      <c r="Q64" s="29">
        <v>1</v>
      </c>
    </row>
    <row r="65" spans="1:17" ht="11.25">
      <c r="A65" s="27" t="s">
        <v>181</v>
      </c>
      <c r="B65" s="5" t="s">
        <v>182</v>
      </c>
      <c r="C65" s="6">
        <v>119.4</v>
      </c>
      <c r="D65" s="1">
        <v>7920</v>
      </c>
      <c r="E65" s="2">
        <v>1</v>
      </c>
      <c r="F65" s="8">
        <v>197</v>
      </c>
      <c r="G65" s="12">
        <v>4</v>
      </c>
      <c r="H65" s="7">
        <v>0.15</v>
      </c>
      <c r="I65" s="10">
        <v>1</v>
      </c>
      <c r="J65" s="7">
        <v>39.8</v>
      </c>
      <c r="K65" s="10">
        <v>1</v>
      </c>
      <c r="L65" s="7">
        <v>1.92</v>
      </c>
      <c r="M65" s="10">
        <v>1</v>
      </c>
      <c r="N65" s="7">
        <v>0.104</v>
      </c>
      <c r="O65" s="10">
        <v>1</v>
      </c>
      <c r="P65" s="8">
        <v>1E-05</v>
      </c>
      <c r="Q65" s="28">
        <v>1</v>
      </c>
    </row>
    <row r="66" spans="1:17" ht="11.25">
      <c r="A66" s="27" t="s">
        <v>183</v>
      </c>
      <c r="B66" s="5" t="s">
        <v>184</v>
      </c>
      <c r="C66" s="6">
        <v>260.76</v>
      </c>
      <c r="D66" s="80">
        <v>3.23</v>
      </c>
      <c r="E66" s="2">
        <v>1</v>
      </c>
      <c r="F66" s="15">
        <v>0.22</v>
      </c>
      <c r="G66" s="9">
        <v>23</v>
      </c>
      <c r="H66" s="7">
        <v>0.334</v>
      </c>
      <c r="I66" s="9">
        <v>1</v>
      </c>
      <c r="J66" s="80">
        <v>295</v>
      </c>
      <c r="K66" s="9" t="s">
        <v>176</v>
      </c>
      <c r="L66" s="8">
        <v>4.81</v>
      </c>
      <c r="M66" s="3">
        <v>1</v>
      </c>
      <c r="N66" s="7">
        <v>0.0542</v>
      </c>
      <c r="O66" s="9">
        <v>7</v>
      </c>
      <c r="P66" s="7">
        <v>6.1E-06</v>
      </c>
      <c r="Q66" s="28">
        <v>1</v>
      </c>
    </row>
    <row r="67" spans="1:17" ht="11.25">
      <c r="A67" s="139" t="s">
        <v>185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1"/>
    </row>
    <row r="68" spans="1:17" ht="11.25">
      <c r="A68" s="27" t="s">
        <v>186</v>
      </c>
      <c r="B68" s="5" t="s">
        <v>187</v>
      </c>
      <c r="C68" s="6">
        <v>133.41</v>
      </c>
      <c r="D68" s="1">
        <v>1330</v>
      </c>
      <c r="E68" s="2">
        <v>1</v>
      </c>
      <c r="F68" s="8">
        <v>124</v>
      </c>
      <c r="G68" s="12">
        <v>4</v>
      </c>
      <c r="H68" s="7">
        <v>0.705</v>
      </c>
      <c r="I68" s="10">
        <v>1</v>
      </c>
      <c r="J68" s="7">
        <v>135</v>
      </c>
      <c r="K68" s="10">
        <v>1</v>
      </c>
      <c r="L68" s="7">
        <v>2.48</v>
      </c>
      <c r="M68" s="10">
        <v>1</v>
      </c>
      <c r="N68" s="7">
        <v>0.078</v>
      </c>
      <c r="O68" s="10">
        <v>1</v>
      </c>
      <c r="P68" s="8">
        <v>8.8E-06</v>
      </c>
      <c r="Q68" s="29">
        <v>1</v>
      </c>
    </row>
    <row r="69" spans="1:17" ht="11.25">
      <c r="A69" s="27" t="s">
        <v>188</v>
      </c>
      <c r="B69" s="5" t="s">
        <v>189</v>
      </c>
      <c r="C69" s="6">
        <v>98.96</v>
      </c>
      <c r="D69" s="1">
        <v>5060</v>
      </c>
      <c r="E69" s="2">
        <v>1</v>
      </c>
      <c r="F69" s="8">
        <v>227</v>
      </c>
      <c r="G69" s="12">
        <v>4</v>
      </c>
      <c r="H69" s="8">
        <v>0.23</v>
      </c>
      <c r="I69" s="10">
        <v>1</v>
      </c>
      <c r="J69" s="7">
        <v>53.4</v>
      </c>
      <c r="K69" s="10">
        <v>1</v>
      </c>
      <c r="L69" s="7">
        <v>1.79</v>
      </c>
      <c r="M69" s="10">
        <v>1</v>
      </c>
      <c r="N69" s="8">
        <v>0.0742</v>
      </c>
      <c r="O69" s="10">
        <v>1</v>
      </c>
      <c r="P69" s="8">
        <v>1.05E-05</v>
      </c>
      <c r="Q69" s="29">
        <v>1</v>
      </c>
    </row>
    <row r="70" spans="1:17" ht="11.25">
      <c r="A70" s="30" t="s">
        <v>432</v>
      </c>
      <c r="B70" s="3" t="s">
        <v>190</v>
      </c>
      <c r="C70" s="6">
        <v>96.9</v>
      </c>
      <c r="D70" s="1">
        <v>3500</v>
      </c>
      <c r="E70" s="2">
        <v>1</v>
      </c>
      <c r="F70" s="8">
        <v>203</v>
      </c>
      <c r="G70" s="12">
        <v>4</v>
      </c>
      <c r="H70" s="8">
        <v>0.167</v>
      </c>
      <c r="I70" s="9">
        <v>1</v>
      </c>
      <c r="J70" s="7">
        <v>35.5</v>
      </c>
      <c r="K70" s="10">
        <v>1</v>
      </c>
      <c r="L70" s="7">
        <v>1.86</v>
      </c>
      <c r="M70" s="10">
        <v>1</v>
      </c>
      <c r="N70" s="7">
        <v>0.0736</v>
      </c>
      <c r="O70" s="10">
        <v>1</v>
      </c>
      <c r="P70" s="8">
        <v>1.13E-05</v>
      </c>
      <c r="Q70" s="29">
        <v>1</v>
      </c>
    </row>
    <row r="71" spans="1:17" ht="11.25">
      <c r="A71" s="30" t="s">
        <v>433</v>
      </c>
      <c r="B71" s="3" t="s">
        <v>191</v>
      </c>
      <c r="C71" s="6">
        <v>96.9</v>
      </c>
      <c r="D71" s="1">
        <v>6300</v>
      </c>
      <c r="E71" s="2">
        <v>1</v>
      </c>
      <c r="F71" s="8">
        <v>330</v>
      </c>
      <c r="G71" s="12">
        <v>16</v>
      </c>
      <c r="H71" s="8">
        <v>0.385</v>
      </c>
      <c r="I71" s="9">
        <v>1</v>
      </c>
      <c r="J71" s="7">
        <v>38</v>
      </c>
      <c r="K71" s="10">
        <v>1</v>
      </c>
      <c r="L71" s="7">
        <v>2.07</v>
      </c>
      <c r="M71" s="10">
        <v>1</v>
      </c>
      <c r="N71" s="7">
        <v>0.0707</v>
      </c>
      <c r="O71" s="10">
        <v>1</v>
      </c>
      <c r="P71" s="8">
        <v>1.19E-05</v>
      </c>
      <c r="Q71" s="29">
        <v>1</v>
      </c>
    </row>
    <row r="72" spans="1:17" ht="11.25">
      <c r="A72" s="27" t="s">
        <v>192</v>
      </c>
      <c r="B72" s="3" t="s">
        <v>193</v>
      </c>
      <c r="C72" s="6">
        <v>96.9</v>
      </c>
      <c r="D72" s="1">
        <v>6300</v>
      </c>
      <c r="E72" s="2">
        <v>1</v>
      </c>
      <c r="F72" s="8">
        <v>330</v>
      </c>
      <c r="G72" s="12">
        <v>16</v>
      </c>
      <c r="H72" s="8">
        <v>0.385</v>
      </c>
      <c r="I72" s="9">
        <v>1</v>
      </c>
      <c r="J72" s="7">
        <v>38</v>
      </c>
      <c r="K72" s="10">
        <v>1</v>
      </c>
      <c r="L72" s="7">
        <v>1.86</v>
      </c>
      <c r="M72" s="10">
        <v>1</v>
      </c>
      <c r="N72" s="7">
        <v>0.0736</v>
      </c>
      <c r="O72" s="10">
        <v>1</v>
      </c>
      <c r="P72" s="8">
        <v>1.19E-05</v>
      </c>
      <c r="Q72" s="29">
        <v>1</v>
      </c>
    </row>
    <row r="73" spans="1:17" ht="11.25">
      <c r="A73" s="139" t="s">
        <v>194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1"/>
    </row>
    <row r="74" spans="1:17" ht="11.25">
      <c r="A74" s="27" t="s">
        <v>195</v>
      </c>
      <c r="B74" s="3" t="s">
        <v>196</v>
      </c>
      <c r="C74" s="4">
        <v>187.9</v>
      </c>
      <c r="D74" s="1">
        <v>4150</v>
      </c>
      <c r="E74" s="2">
        <v>4</v>
      </c>
      <c r="F74" s="8">
        <v>78</v>
      </c>
      <c r="G74" s="12">
        <v>4</v>
      </c>
      <c r="H74" s="7">
        <v>0.0266</v>
      </c>
      <c r="I74" s="10">
        <v>4</v>
      </c>
      <c r="J74" s="7">
        <v>44</v>
      </c>
      <c r="K74" s="10">
        <v>4</v>
      </c>
      <c r="L74" s="7">
        <v>1.22</v>
      </c>
      <c r="M74" s="10">
        <v>15</v>
      </c>
      <c r="N74" s="7">
        <v>0.0762</v>
      </c>
      <c r="O74" s="10">
        <v>9</v>
      </c>
      <c r="P74" s="8">
        <v>8.71E-06</v>
      </c>
      <c r="Q74" s="29">
        <v>10</v>
      </c>
    </row>
    <row r="75" spans="1:17" ht="11.25">
      <c r="A75" s="27" t="s">
        <v>197</v>
      </c>
      <c r="B75" s="5" t="s">
        <v>198</v>
      </c>
      <c r="C75" s="6">
        <v>163.8</v>
      </c>
      <c r="D75" s="1">
        <v>6740</v>
      </c>
      <c r="E75" s="2">
        <v>4</v>
      </c>
      <c r="F75" s="8">
        <v>50</v>
      </c>
      <c r="G75" s="12">
        <v>4</v>
      </c>
      <c r="H75" s="8">
        <v>0.0982</v>
      </c>
      <c r="I75" s="10">
        <v>4</v>
      </c>
      <c r="J75" s="7">
        <v>55</v>
      </c>
      <c r="K75" s="10">
        <v>4</v>
      </c>
      <c r="L75" s="7">
        <v>2.1</v>
      </c>
      <c r="M75" s="10">
        <v>1</v>
      </c>
      <c r="N75" s="7">
        <v>0.0298</v>
      </c>
      <c r="O75" s="10">
        <v>1</v>
      </c>
      <c r="P75" s="8">
        <v>1.06E-05</v>
      </c>
      <c r="Q75" s="29">
        <v>1</v>
      </c>
    </row>
    <row r="76" spans="1:17" ht="11.25">
      <c r="A76" s="27" t="s">
        <v>199</v>
      </c>
      <c r="B76" s="5" t="s">
        <v>200</v>
      </c>
      <c r="C76" s="6">
        <v>208.3</v>
      </c>
      <c r="D76" s="1">
        <v>17300</v>
      </c>
      <c r="E76" s="2">
        <v>6</v>
      </c>
      <c r="F76" s="8">
        <v>15</v>
      </c>
      <c r="G76" s="12">
        <v>16</v>
      </c>
      <c r="H76" s="8">
        <v>0.0323</v>
      </c>
      <c r="I76" s="10">
        <v>16</v>
      </c>
      <c r="J76" s="7">
        <v>34.5</v>
      </c>
      <c r="K76" s="10">
        <v>8</v>
      </c>
      <c r="L76" s="7">
        <v>0.43</v>
      </c>
      <c r="M76" s="10">
        <v>6</v>
      </c>
      <c r="N76" s="7">
        <v>0.025</v>
      </c>
      <c r="O76" s="10">
        <v>6</v>
      </c>
      <c r="P76" s="8">
        <v>1.03E-05</v>
      </c>
      <c r="Q76" s="29">
        <v>20</v>
      </c>
    </row>
    <row r="77" spans="1:17" ht="11.25">
      <c r="A77" s="27" t="s">
        <v>201</v>
      </c>
      <c r="B77" s="5" t="s">
        <v>202</v>
      </c>
      <c r="C77" s="6">
        <v>252.8</v>
      </c>
      <c r="D77" s="1">
        <v>3100</v>
      </c>
      <c r="E77" s="2">
        <v>1</v>
      </c>
      <c r="F77" s="8">
        <v>5.45</v>
      </c>
      <c r="G77" s="12">
        <v>4</v>
      </c>
      <c r="H77" s="8">
        <v>0.0239</v>
      </c>
      <c r="I77" s="10">
        <v>4</v>
      </c>
      <c r="J77" s="7">
        <v>126</v>
      </c>
      <c r="K77" s="10">
        <v>1</v>
      </c>
      <c r="L77" s="7">
        <v>2.35</v>
      </c>
      <c r="M77" s="10">
        <v>1</v>
      </c>
      <c r="N77" s="7">
        <v>0.0149</v>
      </c>
      <c r="O77" s="10">
        <v>1</v>
      </c>
      <c r="P77" s="8">
        <v>1.03E-05</v>
      </c>
      <c r="Q77" s="29">
        <v>20</v>
      </c>
    </row>
    <row r="78" spans="1:17" ht="11.25">
      <c r="A78" s="139" t="s">
        <v>203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1"/>
    </row>
    <row r="79" spans="1:17" ht="11.25">
      <c r="A79" s="27" t="s">
        <v>204</v>
      </c>
      <c r="B79" s="5" t="s">
        <v>205</v>
      </c>
      <c r="C79" s="6">
        <v>168.1</v>
      </c>
      <c r="D79" s="1">
        <v>1070</v>
      </c>
      <c r="E79" s="2">
        <v>6</v>
      </c>
      <c r="F79" s="8">
        <v>0.05</v>
      </c>
      <c r="G79" s="12">
        <v>6</v>
      </c>
      <c r="H79" s="7">
        <v>0.000902</v>
      </c>
      <c r="I79" s="10">
        <v>6</v>
      </c>
      <c r="J79" s="7">
        <v>94.3</v>
      </c>
      <c r="K79" s="10">
        <v>4</v>
      </c>
      <c r="L79" s="7">
        <v>1.52</v>
      </c>
      <c r="M79" s="10">
        <v>6</v>
      </c>
      <c r="N79" s="8">
        <v>0.279</v>
      </c>
      <c r="O79" s="9" t="s">
        <v>56</v>
      </c>
      <c r="P79" s="8">
        <v>7.64E-06</v>
      </c>
      <c r="Q79" s="29">
        <v>6</v>
      </c>
    </row>
    <row r="80" spans="1:17" ht="11.25">
      <c r="A80" s="27" t="s">
        <v>206</v>
      </c>
      <c r="B80" s="5" t="s">
        <v>207</v>
      </c>
      <c r="C80" s="6">
        <v>168.11</v>
      </c>
      <c r="D80" s="1">
        <v>1070</v>
      </c>
      <c r="E80" s="2">
        <v>6</v>
      </c>
      <c r="F80" s="8">
        <v>0.05</v>
      </c>
      <c r="G80" s="12">
        <v>6</v>
      </c>
      <c r="H80" s="7">
        <v>0.000902</v>
      </c>
      <c r="I80" s="10">
        <v>2</v>
      </c>
      <c r="J80" s="7">
        <v>94.3</v>
      </c>
      <c r="K80" s="10">
        <v>2</v>
      </c>
      <c r="L80" s="7">
        <v>1.52</v>
      </c>
      <c r="M80" s="10">
        <v>2</v>
      </c>
      <c r="N80" s="7">
        <v>0.279</v>
      </c>
      <c r="O80" s="10">
        <v>6</v>
      </c>
      <c r="P80" s="8">
        <v>7.64E-06</v>
      </c>
      <c r="Q80" s="29">
        <v>6</v>
      </c>
    </row>
    <row r="81" spans="1:17" ht="11.25">
      <c r="A81" s="27" t="s">
        <v>208</v>
      </c>
      <c r="B81" s="5" t="s">
        <v>209</v>
      </c>
      <c r="C81" s="6">
        <v>157.6</v>
      </c>
      <c r="D81" s="1">
        <v>200</v>
      </c>
      <c r="E81" s="2">
        <v>5</v>
      </c>
      <c r="F81" s="8">
        <v>0.03</v>
      </c>
      <c r="G81" s="12">
        <v>5</v>
      </c>
      <c r="H81" s="7">
        <v>0.00065</v>
      </c>
      <c r="I81" s="10">
        <v>5</v>
      </c>
      <c r="J81" s="7">
        <v>160</v>
      </c>
      <c r="K81" s="10">
        <v>5</v>
      </c>
      <c r="L81" s="7">
        <v>2.24</v>
      </c>
      <c r="M81" s="10">
        <v>5</v>
      </c>
      <c r="N81" s="7">
        <v>0.0351</v>
      </c>
      <c r="O81" s="10">
        <v>6</v>
      </c>
      <c r="P81" s="8">
        <v>9.37E-06</v>
      </c>
      <c r="Q81" s="29">
        <v>6</v>
      </c>
    </row>
    <row r="82" spans="1:17" ht="11.25">
      <c r="A82" s="27" t="s">
        <v>210</v>
      </c>
      <c r="B82" s="5" t="s">
        <v>211</v>
      </c>
      <c r="C82" s="6">
        <v>123.1</v>
      </c>
      <c r="D82" s="1">
        <v>2090</v>
      </c>
      <c r="E82" s="2">
        <v>1</v>
      </c>
      <c r="F82" s="8">
        <v>0.15</v>
      </c>
      <c r="G82" s="12">
        <v>4</v>
      </c>
      <c r="H82" s="8">
        <v>0.000984</v>
      </c>
      <c r="I82" s="10">
        <v>1</v>
      </c>
      <c r="J82" s="8">
        <v>50.1</v>
      </c>
      <c r="K82" s="9">
        <v>4</v>
      </c>
      <c r="L82" s="7">
        <v>1.84</v>
      </c>
      <c r="M82" s="10">
        <v>1</v>
      </c>
      <c r="N82" s="7">
        <v>0.076</v>
      </c>
      <c r="O82" s="10">
        <v>1</v>
      </c>
      <c r="P82" s="8">
        <v>8.6E-06</v>
      </c>
      <c r="Q82" s="29">
        <v>1</v>
      </c>
    </row>
    <row r="83" spans="1:17" ht="11.25">
      <c r="A83" s="139" t="s">
        <v>212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1"/>
    </row>
    <row r="84" spans="1:17" ht="11.25">
      <c r="A84" s="27" t="s">
        <v>213</v>
      </c>
      <c r="B84" s="5" t="s">
        <v>214</v>
      </c>
      <c r="C84" s="6">
        <v>215.89</v>
      </c>
      <c r="D84" s="1">
        <v>1.27</v>
      </c>
      <c r="E84" s="2">
        <v>4</v>
      </c>
      <c r="F84" s="8">
        <v>0.072</v>
      </c>
      <c r="G84" s="12">
        <v>4</v>
      </c>
      <c r="H84" s="7">
        <v>0.0494</v>
      </c>
      <c r="I84" s="10">
        <v>4</v>
      </c>
      <c r="J84" s="7">
        <v>1780</v>
      </c>
      <c r="K84" s="10">
        <v>4</v>
      </c>
      <c r="L84" s="7">
        <v>4.57</v>
      </c>
      <c r="M84" s="10">
        <v>4</v>
      </c>
      <c r="N84" s="7">
        <v>0.0521</v>
      </c>
      <c r="O84" s="55" t="s">
        <v>215</v>
      </c>
      <c r="P84" s="8">
        <v>6.22E-06</v>
      </c>
      <c r="Q84" s="29">
        <v>10</v>
      </c>
    </row>
    <row r="85" spans="1:17" ht="11.25">
      <c r="A85" s="27" t="s">
        <v>216</v>
      </c>
      <c r="B85" s="5" t="s">
        <v>217</v>
      </c>
      <c r="C85" s="6">
        <v>181.5</v>
      </c>
      <c r="D85" s="1">
        <v>300</v>
      </c>
      <c r="E85" s="2">
        <v>1</v>
      </c>
      <c r="F85" s="15">
        <v>0.46</v>
      </c>
      <c r="G85" s="56">
        <v>23</v>
      </c>
      <c r="H85" s="7">
        <v>0.0582</v>
      </c>
      <c r="I85" s="10">
        <v>1</v>
      </c>
      <c r="J85" s="7">
        <v>1660</v>
      </c>
      <c r="K85" s="10">
        <v>1</v>
      </c>
      <c r="L85" s="7">
        <v>4.01</v>
      </c>
      <c r="M85" s="10">
        <v>1</v>
      </c>
      <c r="N85" s="7">
        <v>0.03</v>
      </c>
      <c r="O85" s="10">
        <v>1</v>
      </c>
      <c r="P85" s="8">
        <v>8.23E-06</v>
      </c>
      <c r="Q85" s="29">
        <v>1</v>
      </c>
    </row>
    <row r="86" spans="1:17" ht="15" customHeight="1">
      <c r="A86" s="27" t="s">
        <v>218</v>
      </c>
      <c r="B86" s="5" t="s">
        <v>219</v>
      </c>
      <c r="C86" s="6">
        <v>147.01</v>
      </c>
      <c r="D86" s="1">
        <v>156</v>
      </c>
      <c r="E86" s="2">
        <v>1</v>
      </c>
      <c r="F86" s="8">
        <v>1.36</v>
      </c>
      <c r="G86" s="12">
        <v>7</v>
      </c>
      <c r="H86" s="7">
        <v>0.0779</v>
      </c>
      <c r="I86" s="10">
        <v>1</v>
      </c>
      <c r="J86" s="7">
        <v>379</v>
      </c>
      <c r="K86" s="10">
        <v>1</v>
      </c>
      <c r="L86" s="7">
        <v>3.43</v>
      </c>
      <c r="M86" s="10">
        <v>1</v>
      </c>
      <c r="N86" s="7">
        <v>0.069</v>
      </c>
      <c r="O86" s="10">
        <v>1</v>
      </c>
      <c r="P86" s="8">
        <v>7.9E-06</v>
      </c>
      <c r="Q86" s="29">
        <v>1</v>
      </c>
    </row>
    <row r="87" spans="1:17" ht="11.25">
      <c r="A87" s="27" t="s">
        <v>220</v>
      </c>
      <c r="B87" s="5" t="s">
        <v>221</v>
      </c>
      <c r="C87" s="6">
        <v>147</v>
      </c>
      <c r="D87" s="1">
        <v>73.8</v>
      </c>
      <c r="E87" s="2">
        <v>1</v>
      </c>
      <c r="F87" s="8">
        <v>1.06</v>
      </c>
      <c r="G87" s="12">
        <v>7</v>
      </c>
      <c r="H87" s="7">
        <v>0.0996</v>
      </c>
      <c r="I87" s="10">
        <v>1</v>
      </c>
      <c r="J87" s="7">
        <v>616</v>
      </c>
      <c r="K87" s="10">
        <v>1</v>
      </c>
      <c r="L87" s="7">
        <v>3.42</v>
      </c>
      <c r="M87" s="10">
        <v>1</v>
      </c>
      <c r="N87" s="7">
        <v>0.069</v>
      </c>
      <c r="O87" s="10">
        <v>1</v>
      </c>
      <c r="P87" s="8">
        <v>7.9E-06</v>
      </c>
      <c r="Q87" s="29">
        <v>1</v>
      </c>
    </row>
    <row r="88" spans="1:17" ht="11.25">
      <c r="A88" s="27" t="s">
        <v>222</v>
      </c>
      <c r="B88" s="5" t="s">
        <v>223</v>
      </c>
      <c r="C88" s="6">
        <v>284.8</v>
      </c>
      <c r="D88" s="1">
        <v>6.2</v>
      </c>
      <c r="E88" s="2">
        <v>1</v>
      </c>
      <c r="F88" s="8">
        <v>0.00184</v>
      </c>
      <c r="G88" s="12">
        <v>4</v>
      </c>
      <c r="H88" s="7">
        <v>0.0541</v>
      </c>
      <c r="I88" s="10">
        <v>1</v>
      </c>
      <c r="J88" s="7">
        <v>80000</v>
      </c>
      <c r="K88" s="10">
        <v>1</v>
      </c>
      <c r="L88" s="7">
        <v>5.89</v>
      </c>
      <c r="M88" s="10">
        <v>1</v>
      </c>
      <c r="N88" s="7">
        <v>0.0542</v>
      </c>
      <c r="O88" s="10">
        <v>1</v>
      </c>
      <c r="P88" s="8">
        <v>5.91E-06</v>
      </c>
      <c r="Q88" s="29">
        <v>1</v>
      </c>
    </row>
    <row r="89" spans="1:17" ht="11.25">
      <c r="A89" s="27" t="s">
        <v>224</v>
      </c>
      <c r="B89" s="5" t="s">
        <v>225</v>
      </c>
      <c r="C89" s="6">
        <v>112.56</v>
      </c>
      <c r="D89" s="1">
        <v>472</v>
      </c>
      <c r="E89" s="2">
        <v>1</v>
      </c>
      <c r="F89" s="8">
        <v>8.8</v>
      </c>
      <c r="G89" s="12">
        <v>4</v>
      </c>
      <c r="H89" s="7">
        <v>0.152</v>
      </c>
      <c r="I89" s="10">
        <v>1</v>
      </c>
      <c r="J89" s="7">
        <v>224</v>
      </c>
      <c r="K89" s="10">
        <v>1</v>
      </c>
      <c r="L89" s="7">
        <v>2.86</v>
      </c>
      <c r="M89" s="10">
        <v>1</v>
      </c>
      <c r="N89" s="7">
        <v>0.073</v>
      </c>
      <c r="O89" s="10">
        <v>1</v>
      </c>
      <c r="P89" s="8">
        <v>8.7E-06</v>
      </c>
      <c r="Q89" s="29">
        <v>1</v>
      </c>
    </row>
    <row r="90" spans="1:17" ht="11.25">
      <c r="A90" s="27" t="s">
        <v>226</v>
      </c>
      <c r="B90" s="5" t="s">
        <v>227</v>
      </c>
      <c r="C90" s="6">
        <v>250.34</v>
      </c>
      <c r="D90" s="1">
        <v>0.65</v>
      </c>
      <c r="E90" s="2" t="s">
        <v>176</v>
      </c>
      <c r="F90" s="8">
        <v>0.00167</v>
      </c>
      <c r="G90" s="12" t="s">
        <v>176</v>
      </c>
      <c r="H90" s="7">
        <v>0.0316</v>
      </c>
      <c r="I90" s="10" t="s">
        <v>176</v>
      </c>
      <c r="J90" s="7">
        <v>31600</v>
      </c>
      <c r="K90" s="10" t="s">
        <v>176</v>
      </c>
      <c r="L90" s="7">
        <v>5.22</v>
      </c>
      <c r="M90" s="10" t="s">
        <v>176</v>
      </c>
      <c r="N90" s="7">
        <v>0.067</v>
      </c>
      <c r="O90" s="10">
        <v>7</v>
      </c>
      <c r="P90" s="8">
        <v>9E-06</v>
      </c>
      <c r="Q90" s="29">
        <v>7</v>
      </c>
    </row>
    <row r="91" spans="1:17" ht="11.25">
      <c r="A91" s="139" t="s">
        <v>228</v>
      </c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1"/>
    </row>
    <row r="92" spans="1:17" ht="11.25">
      <c r="A92" s="27" t="s">
        <v>229</v>
      </c>
      <c r="B92" s="5" t="s">
        <v>230</v>
      </c>
      <c r="C92" s="6">
        <v>94.11</v>
      </c>
      <c r="D92" s="1">
        <v>82800</v>
      </c>
      <c r="E92" s="2">
        <v>1</v>
      </c>
      <c r="F92" s="8">
        <v>0.507</v>
      </c>
      <c r="G92" s="12">
        <v>4</v>
      </c>
      <c r="H92" s="7">
        <v>1.63E-05</v>
      </c>
      <c r="I92" s="10">
        <v>1</v>
      </c>
      <c r="J92" s="7">
        <v>28.8</v>
      </c>
      <c r="K92" s="10">
        <v>1</v>
      </c>
      <c r="L92" s="7">
        <v>1.48</v>
      </c>
      <c r="M92" s="10">
        <v>1</v>
      </c>
      <c r="N92" s="7">
        <v>0.082</v>
      </c>
      <c r="O92" s="10">
        <v>1</v>
      </c>
      <c r="P92" s="8">
        <v>9.1E-06</v>
      </c>
      <c r="Q92" s="29">
        <v>1</v>
      </c>
    </row>
    <row r="93" spans="1:17" ht="11.25">
      <c r="A93" s="30" t="s">
        <v>231</v>
      </c>
      <c r="B93" s="5" t="s">
        <v>232</v>
      </c>
      <c r="C93" s="6">
        <v>108.15</v>
      </c>
      <c r="D93" s="1">
        <v>22000</v>
      </c>
      <c r="E93" s="2">
        <v>4</v>
      </c>
      <c r="F93" s="8">
        <v>0.12</v>
      </c>
      <c r="G93" s="12">
        <v>4</v>
      </c>
      <c r="H93" s="7">
        <v>3.7E-05</v>
      </c>
      <c r="I93" s="10">
        <v>4</v>
      </c>
      <c r="J93" s="7">
        <v>34.7</v>
      </c>
      <c r="K93" s="10">
        <v>4</v>
      </c>
      <c r="L93" s="7">
        <v>1.98</v>
      </c>
      <c r="M93" s="10">
        <v>4</v>
      </c>
      <c r="N93" s="7">
        <v>0.0613</v>
      </c>
      <c r="O93" s="10">
        <v>9</v>
      </c>
      <c r="P93" s="8">
        <v>7.17E-06</v>
      </c>
      <c r="Q93" s="29">
        <v>10</v>
      </c>
    </row>
    <row r="94" spans="1:17" ht="11.25">
      <c r="A94" s="30" t="s">
        <v>233</v>
      </c>
      <c r="B94" s="5" t="s">
        <v>234</v>
      </c>
      <c r="C94" s="6">
        <v>108.15</v>
      </c>
      <c r="D94" s="1">
        <v>26000</v>
      </c>
      <c r="E94" s="2">
        <v>4</v>
      </c>
      <c r="F94" s="8">
        <v>0.308</v>
      </c>
      <c r="G94" s="12">
        <v>4</v>
      </c>
      <c r="H94" s="7">
        <v>6.3E-05</v>
      </c>
      <c r="I94" s="10">
        <v>4</v>
      </c>
      <c r="J94" s="7">
        <v>21.9</v>
      </c>
      <c r="K94" s="10">
        <v>4</v>
      </c>
      <c r="L94" s="7">
        <v>1.99</v>
      </c>
      <c r="M94" s="10">
        <v>4</v>
      </c>
      <c r="N94" s="7">
        <v>0.074</v>
      </c>
      <c r="O94" s="10">
        <v>7</v>
      </c>
      <c r="P94" s="8">
        <v>8.3E-06</v>
      </c>
      <c r="Q94" s="29">
        <v>1</v>
      </c>
    </row>
    <row r="95" spans="1:17" ht="11.25">
      <c r="A95" s="30" t="s">
        <v>235</v>
      </c>
      <c r="B95" s="5" t="s">
        <v>236</v>
      </c>
      <c r="C95" s="6">
        <v>108.15</v>
      </c>
      <c r="D95" s="1">
        <v>20000</v>
      </c>
      <c r="E95" s="2">
        <v>4</v>
      </c>
      <c r="F95" s="8">
        <v>0.218</v>
      </c>
      <c r="G95" s="12">
        <v>4</v>
      </c>
      <c r="H95" s="7">
        <v>2.6E-05</v>
      </c>
      <c r="I95" s="10">
        <v>4</v>
      </c>
      <c r="J95" s="7">
        <v>49</v>
      </c>
      <c r="K95" s="10">
        <v>4</v>
      </c>
      <c r="L95" s="7">
        <v>1.96</v>
      </c>
      <c r="M95" s="10">
        <v>4</v>
      </c>
      <c r="N95" s="7">
        <v>0.0644</v>
      </c>
      <c r="O95" s="10">
        <v>9</v>
      </c>
      <c r="P95" s="8">
        <v>7.68E-06</v>
      </c>
      <c r="Q95" s="29">
        <v>10</v>
      </c>
    </row>
    <row r="96" spans="1:17" ht="11.25">
      <c r="A96" s="30" t="s">
        <v>237</v>
      </c>
      <c r="B96" s="3" t="s">
        <v>56</v>
      </c>
      <c r="C96" s="6">
        <v>108.15</v>
      </c>
      <c r="D96" s="1">
        <v>26000</v>
      </c>
      <c r="E96" s="2">
        <v>4</v>
      </c>
      <c r="F96" s="8">
        <v>0.308</v>
      </c>
      <c r="G96" s="12">
        <v>4</v>
      </c>
      <c r="H96" s="7">
        <v>6.3E-05</v>
      </c>
      <c r="I96" s="10">
        <v>4</v>
      </c>
      <c r="J96" s="7">
        <v>21.9</v>
      </c>
      <c r="K96" s="10">
        <v>4</v>
      </c>
      <c r="L96" s="7">
        <v>1.96</v>
      </c>
      <c r="M96" s="10">
        <v>4</v>
      </c>
      <c r="N96" s="7">
        <v>0.0613</v>
      </c>
      <c r="O96" s="10">
        <v>9</v>
      </c>
      <c r="P96" s="8">
        <v>8.3E-06</v>
      </c>
      <c r="Q96" s="29">
        <v>1</v>
      </c>
    </row>
    <row r="97" spans="1:17" ht="11.25">
      <c r="A97" s="139" t="s">
        <v>238</v>
      </c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1"/>
    </row>
    <row r="98" spans="1:17" ht="11.25">
      <c r="A98" s="27" t="s">
        <v>239</v>
      </c>
      <c r="B98" s="5" t="s">
        <v>240</v>
      </c>
      <c r="C98" s="6">
        <v>197.5</v>
      </c>
      <c r="D98" s="1">
        <v>800</v>
      </c>
      <c r="E98" s="2">
        <v>1</v>
      </c>
      <c r="F98" s="8">
        <v>0.0258</v>
      </c>
      <c r="G98" s="12">
        <v>4</v>
      </c>
      <c r="H98" s="7">
        <v>0.000319</v>
      </c>
      <c r="I98" s="10">
        <v>1</v>
      </c>
      <c r="J98" s="7" t="s">
        <v>62</v>
      </c>
      <c r="K98" s="9">
        <v>1</v>
      </c>
      <c r="L98" s="7">
        <v>3.7</v>
      </c>
      <c r="M98" s="10">
        <v>1</v>
      </c>
      <c r="N98" s="7">
        <v>0.0318</v>
      </c>
      <c r="O98" s="10">
        <v>1</v>
      </c>
      <c r="P98" s="8">
        <v>6.25E-06</v>
      </c>
      <c r="Q98" s="29">
        <v>1</v>
      </c>
    </row>
    <row r="99" spans="1:17" ht="11.25">
      <c r="A99" s="27" t="s">
        <v>241</v>
      </c>
      <c r="B99" s="5" t="s">
        <v>242</v>
      </c>
      <c r="C99" s="6">
        <v>162.9</v>
      </c>
      <c r="D99" s="1">
        <v>4500</v>
      </c>
      <c r="E99" s="2">
        <v>1</v>
      </c>
      <c r="F99" s="15">
        <v>0.116</v>
      </c>
      <c r="G99" s="56">
        <v>23</v>
      </c>
      <c r="H99" s="7">
        <v>0.00013</v>
      </c>
      <c r="I99" s="10">
        <v>1</v>
      </c>
      <c r="J99" s="7" t="s">
        <v>62</v>
      </c>
      <c r="K99" s="9">
        <v>1</v>
      </c>
      <c r="L99" s="7">
        <v>3.08</v>
      </c>
      <c r="M99" s="10">
        <v>1</v>
      </c>
      <c r="N99" s="7">
        <v>0.0346</v>
      </c>
      <c r="O99" s="10">
        <v>1</v>
      </c>
      <c r="P99" s="8">
        <v>8.77E-06</v>
      </c>
      <c r="Q99" s="29">
        <v>1</v>
      </c>
    </row>
    <row r="100" spans="1:17" ht="11.25">
      <c r="A100" s="27" t="s">
        <v>243</v>
      </c>
      <c r="B100" s="5" t="s">
        <v>244</v>
      </c>
      <c r="C100" s="6">
        <v>128.6</v>
      </c>
      <c r="D100" s="1">
        <v>22000</v>
      </c>
      <c r="E100" s="2">
        <v>1</v>
      </c>
      <c r="F100" s="15">
        <v>2.11</v>
      </c>
      <c r="G100" s="56">
        <v>7</v>
      </c>
      <c r="H100" s="7">
        <v>0.016</v>
      </c>
      <c r="I100" s="10">
        <v>1</v>
      </c>
      <c r="J100" s="7" t="s">
        <v>62</v>
      </c>
      <c r="K100" s="9">
        <v>1</v>
      </c>
      <c r="L100" s="7">
        <v>2.15</v>
      </c>
      <c r="M100" s="10">
        <v>1</v>
      </c>
      <c r="N100" s="7">
        <v>0.0501</v>
      </c>
      <c r="O100" s="10">
        <v>1</v>
      </c>
      <c r="P100" s="8">
        <v>9.46E-06</v>
      </c>
      <c r="Q100" s="29">
        <v>1</v>
      </c>
    </row>
    <row r="101" spans="1:17" ht="11.25">
      <c r="A101" s="27" t="s">
        <v>245</v>
      </c>
      <c r="B101" s="5" t="s">
        <v>246</v>
      </c>
      <c r="C101" s="6">
        <v>266.3</v>
      </c>
      <c r="D101" s="1">
        <v>1950</v>
      </c>
      <c r="E101" s="2">
        <v>1</v>
      </c>
      <c r="F101" s="15">
        <v>0.0009</v>
      </c>
      <c r="G101" s="56">
        <v>4</v>
      </c>
      <c r="H101" s="7">
        <v>1E-06</v>
      </c>
      <c r="I101" s="10">
        <v>1</v>
      </c>
      <c r="J101" s="7" t="s">
        <v>62</v>
      </c>
      <c r="K101" s="9">
        <v>1</v>
      </c>
      <c r="L101" s="7">
        <v>5.09</v>
      </c>
      <c r="M101" s="10">
        <v>1</v>
      </c>
      <c r="N101" s="7">
        <v>0.056</v>
      </c>
      <c r="O101" s="10">
        <v>1</v>
      </c>
      <c r="P101" s="8">
        <v>6.1E-06</v>
      </c>
      <c r="Q101" s="29">
        <v>1</v>
      </c>
    </row>
    <row r="102" spans="1:17" ht="11.25">
      <c r="A102" s="139" t="s">
        <v>247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1"/>
    </row>
    <row r="103" spans="1:17" ht="11.25">
      <c r="A103" s="27" t="s">
        <v>248</v>
      </c>
      <c r="B103" s="5" t="s">
        <v>249</v>
      </c>
      <c r="C103" s="6">
        <v>93.1</v>
      </c>
      <c r="D103" s="1">
        <v>36100</v>
      </c>
      <c r="E103" s="2">
        <v>4</v>
      </c>
      <c r="F103" s="15">
        <v>0.49</v>
      </c>
      <c r="G103" s="56">
        <v>23</v>
      </c>
      <c r="H103" s="8">
        <v>4.49E-05</v>
      </c>
      <c r="I103" s="10">
        <v>6</v>
      </c>
      <c r="J103" s="8">
        <v>44.78</v>
      </c>
      <c r="K103" s="9">
        <v>23</v>
      </c>
      <c r="L103" s="7">
        <v>0.9</v>
      </c>
      <c r="M103" s="10">
        <v>4</v>
      </c>
      <c r="N103" s="7">
        <v>0.07</v>
      </c>
      <c r="O103" s="10">
        <v>9</v>
      </c>
      <c r="P103" s="8">
        <v>8.3E-06</v>
      </c>
      <c r="Q103" s="29">
        <v>10</v>
      </c>
    </row>
    <row r="104" spans="1:17" ht="11.25">
      <c r="A104" s="27" t="s">
        <v>250</v>
      </c>
      <c r="B104" s="5" t="s">
        <v>251</v>
      </c>
      <c r="C104" s="6">
        <v>169.23</v>
      </c>
      <c r="D104" s="1">
        <v>300</v>
      </c>
      <c r="E104" s="2">
        <v>4</v>
      </c>
      <c r="F104" s="8">
        <v>0.000863</v>
      </c>
      <c r="G104" s="12">
        <v>4</v>
      </c>
      <c r="H104" s="7">
        <v>1.42E-05</v>
      </c>
      <c r="I104" s="10">
        <v>4</v>
      </c>
      <c r="J104" s="7">
        <v>365</v>
      </c>
      <c r="K104" s="10">
        <v>4</v>
      </c>
      <c r="L104" s="7">
        <v>3.45</v>
      </c>
      <c r="M104" s="10">
        <v>4</v>
      </c>
      <c r="N104" s="7">
        <v>0.0503</v>
      </c>
      <c r="O104" s="10">
        <v>1</v>
      </c>
      <c r="P104" s="8">
        <v>9.06E-06</v>
      </c>
      <c r="Q104" s="29">
        <v>1</v>
      </c>
    </row>
    <row r="105" spans="1:17" ht="11.25">
      <c r="A105" s="27" t="s">
        <v>252</v>
      </c>
      <c r="B105" s="5" t="s">
        <v>253</v>
      </c>
      <c r="C105" s="6">
        <v>123.2</v>
      </c>
      <c r="D105" s="1">
        <v>130000</v>
      </c>
      <c r="E105" s="2">
        <v>6</v>
      </c>
      <c r="F105" s="8">
        <v>0.00518</v>
      </c>
      <c r="G105" s="12">
        <v>6</v>
      </c>
      <c r="H105" s="7">
        <v>1.75E-06</v>
      </c>
      <c r="I105" s="10">
        <v>6</v>
      </c>
      <c r="J105" s="7">
        <v>6.73</v>
      </c>
      <c r="K105" s="10">
        <v>11</v>
      </c>
      <c r="L105" s="7">
        <v>1.61</v>
      </c>
      <c r="M105" s="10">
        <v>6</v>
      </c>
      <c r="N105" s="7">
        <v>0.0565</v>
      </c>
      <c r="O105" s="10">
        <v>6</v>
      </c>
      <c r="P105" s="8">
        <v>8.93E-06</v>
      </c>
      <c r="Q105" s="29">
        <v>6</v>
      </c>
    </row>
    <row r="106" spans="1:17" ht="11.25">
      <c r="A106" s="27" t="s">
        <v>254</v>
      </c>
      <c r="B106" s="5" t="s">
        <v>255</v>
      </c>
      <c r="C106" s="6">
        <v>123.17</v>
      </c>
      <c r="D106" s="1">
        <v>130000</v>
      </c>
      <c r="E106" s="2">
        <v>6</v>
      </c>
      <c r="F106" s="8">
        <v>0.00518</v>
      </c>
      <c r="G106" s="12">
        <v>6</v>
      </c>
      <c r="H106" s="7">
        <v>1.75E-06</v>
      </c>
      <c r="I106" s="10">
        <v>6</v>
      </c>
      <c r="J106" s="7">
        <v>6.73</v>
      </c>
      <c r="K106" s="10">
        <v>11</v>
      </c>
      <c r="L106" s="7">
        <v>1.61</v>
      </c>
      <c r="M106" s="10">
        <v>6</v>
      </c>
      <c r="N106" s="7">
        <v>0.0565</v>
      </c>
      <c r="O106" s="10">
        <v>1</v>
      </c>
      <c r="P106" s="8">
        <v>8.93E-06</v>
      </c>
      <c r="Q106" s="29">
        <v>6</v>
      </c>
    </row>
    <row r="107" spans="1:17" ht="11.25">
      <c r="A107" s="27" t="s">
        <v>256</v>
      </c>
      <c r="B107" s="5" t="s">
        <v>257</v>
      </c>
      <c r="C107" s="6">
        <v>107.16</v>
      </c>
      <c r="D107" s="1">
        <v>7200</v>
      </c>
      <c r="E107" s="2" t="s">
        <v>176</v>
      </c>
      <c r="F107" s="8">
        <v>0.33</v>
      </c>
      <c r="G107" s="12" t="s">
        <v>176</v>
      </c>
      <c r="H107" s="7">
        <v>0.00038</v>
      </c>
      <c r="I107" s="10" t="s">
        <v>176</v>
      </c>
      <c r="J107" s="7">
        <v>25.1</v>
      </c>
      <c r="K107" s="10" t="s">
        <v>176</v>
      </c>
      <c r="L107" s="7">
        <v>1.62</v>
      </c>
      <c r="M107" s="10" t="s">
        <v>176</v>
      </c>
      <c r="N107" s="7">
        <v>0.08</v>
      </c>
      <c r="O107" s="10" t="s">
        <v>176</v>
      </c>
      <c r="P107" s="8">
        <v>9.9E-06</v>
      </c>
      <c r="Q107" s="29" t="s">
        <v>176</v>
      </c>
    </row>
    <row r="108" spans="1:17" ht="11.25">
      <c r="A108" s="139" t="s">
        <v>258</v>
      </c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1"/>
    </row>
    <row r="109" spans="1:17" ht="11.25">
      <c r="A109" s="27" t="s">
        <v>259</v>
      </c>
      <c r="B109" s="3" t="s">
        <v>260</v>
      </c>
      <c r="C109" s="6">
        <v>269.77</v>
      </c>
      <c r="D109" s="1">
        <v>240</v>
      </c>
      <c r="E109" s="2">
        <v>4</v>
      </c>
      <c r="F109" s="8">
        <v>2.16E-05</v>
      </c>
      <c r="G109" s="12">
        <v>4</v>
      </c>
      <c r="H109" s="7">
        <v>8.9E-07</v>
      </c>
      <c r="I109" s="10">
        <v>4</v>
      </c>
      <c r="J109" s="7">
        <v>170</v>
      </c>
      <c r="K109" s="10">
        <v>4</v>
      </c>
      <c r="L109" s="7">
        <v>2.8</v>
      </c>
      <c r="M109" s="10">
        <v>4</v>
      </c>
      <c r="N109" s="7">
        <v>0.045</v>
      </c>
      <c r="O109" s="10">
        <v>9</v>
      </c>
      <c r="P109" s="8">
        <v>5.23E-06</v>
      </c>
      <c r="Q109" s="29">
        <v>10</v>
      </c>
    </row>
    <row r="110" spans="1:17" ht="11.25">
      <c r="A110" s="27" t="s">
        <v>261</v>
      </c>
      <c r="B110" s="5" t="s">
        <v>262</v>
      </c>
      <c r="C110" s="6">
        <v>364.9</v>
      </c>
      <c r="D110" s="1">
        <v>0.18</v>
      </c>
      <c r="E110" s="2">
        <v>1</v>
      </c>
      <c r="F110" s="8">
        <v>0.000227</v>
      </c>
      <c r="G110" s="12">
        <v>4</v>
      </c>
      <c r="H110" s="7">
        <v>0.00697</v>
      </c>
      <c r="I110" s="10">
        <v>1</v>
      </c>
      <c r="J110" s="7">
        <v>48700</v>
      </c>
      <c r="K110" s="10">
        <v>1</v>
      </c>
      <c r="L110" s="7">
        <v>6.5</v>
      </c>
      <c r="M110" s="10">
        <v>1</v>
      </c>
      <c r="N110" s="7">
        <v>0.0132</v>
      </c>
      <c r="O110" s="10">
        <v>1</v>
      </c>
      <c r="P110" s="8">
        <v>4.86E-06</v>
      </c>
      <c r="Q110" s="29">
        <v>1</v>
      </c>
    </row>
    <row r="111" spans="1:17" ht="11.25">
      <c r="A111" s="27" t="s">
        <v>263</v>
      </c>
      <c r="B111" s="5" t="s">
        <v>264</v>
      </c>
      <c r="C111" s="6">
        <v>215.7</v>
      </c>
      <c r="D111" s="1">
        <v>30</v>
      </c>
      <c r="E111" s="2">
        <v>4</v>
      </c>
      <c r="F111" s="8">
        <v>8.93E-06</v>
      </c>
      <c r="G111" s="12">
        <v>4</v>
      </c>
      <c r="H111" s="7">
        <v>1.17E-07</v>
      </c>
      <c r="I111" s="10">
        <v>4</v>
      </c>
      <c r="J111" s="7">
        <v>746</v>
      </c>
      <c r="K111" s="10">
        <v>1</v>
      </c>
      <c r="L111" s="7">
        <v>2.75</v>
      </c>
      <c r="M111" s="10">
        <v>1</v>
      </c>
      <c r="N111" s="8" t="s">
        <v>56</v>
      </c>
      <c r="O111" s="9"/>
      <c r="P111" s="8" t="s">
        <v>56</v>
      </c>
      <c r="Q111" s="28"/>
    </row>
    <row r="112" spans="1:17" ht="11.25">
      <c r="A112" s="27" t="s">
        <v>265</v>
      </c>
      <c r="B112" s="5" t="s">
        <v>266</v>
      </c>
      <c r="C112" s="6">
        <v>409.8</v>
      </c>
      <c r="D112" s="1">
        <v>0.056</v>
      </c>
      <c r="E112" s="2">
        <v>1</v>
      </c>
      <c r="F112" s="8">
        <v>1.99E-05</v>
      </c>
      <c r="G112" s="12">
        <v>4</v>
      </c>
      <c r="H112" s="7">
        <v>0.00199</v>
      </c>
      <c r="I112" s="10">
        <v>1</v>
      </c>
      <c r="J112" s="7">
        <v>51300</v>
      </c>
      <c r="K112" s="10">
        <v>1</v>
      </c>
      <c r="L112" s="7">
        <v>6.32</v>
      </c>
      <c r="M112" s="10">
        <v>1</v>
      </c>
      <c r="N112" s="7">
        <v>0.0118</v>
      </c>
      <c r="O112" s="10">
        <v>1</v>
      </c>
      <c r="P112" s="8">
        <v>4.37E-06</v>
      </c>
      <c r="Q112" s="29">
        <v>1</v>
      </c>
    </row>
    <row r="113" spans="1:17" ht="11.25">
      <c r="A113" s="27" t="s">
        <v>267</v>
      </c>
      <c r="B113" s="5" t="s">
        <v>268</v>
      </c>
      <c r="C113" s="6">
        <v>320</v>
      </c>
      <c r="D113" s="1">
        <v>0.09</v>
      </c>
      <c r="E113" s="2">
        <v>1</v>
      </c>
      <c r="F113" s="8">
        <v>5.2E-06</v>
      </c>
      <c r="G113" s="12">
        <v>4</v>
      </c>
      <c r="H113" s="7">
        <v>0.000164</v>
      </c>
      <c r="I113" s="10">
        <v>1</v>
      </c>
      <c r="J113" s="7">
        <v>45800</v>
      </c>
      <c r="K113" s="10">
        <v>1</v>
      </c>
      <c r="L113" s="7">
        <v>6.1</v>
      </c>
      <c r="M113" s="10">
        <v>1</v>
      </c>
      <c r="N113" s="7">
        <v>0.0169</v>
      </c>
      <c r="O113" s="10">
        <v>1</v>
      </c>
      <c r="P113" s="8">
        <v>4.76E-06</v>
      </c>
      <c r="Q113" s="29">
        <v>1</v>
      </c>
    </row>
    <row r="114" spans="1:17" ht="11.25">
      <c r="A114" s="27" t="s">
        <v>269</v>
      </c>
      <c r="B114" s="5" t="s">
        <v>270</v>
      </c>
      <c r="C114" s="6">
        <v>319</v>
      </c>
      <c r="D114" s="1">
        <v>0.12</v>
      </c>
      <c r="E114" s="2">
        <v>1</v>
      </c>
      <c r="F114" s="8">
        <v>2.79E-05</v>
      </c>
      <c r="G114" s="12">
        <v>4</v>
      </c>
      <c r="H114" s="7">
        <v>0.000861</v>
      </c>
      <c r="I114" s="10">
        <v>1</v>
      </c>
      <c r="J114" s="8">
        <v>86400</v>
      </c>
      <c r="K114" s="9">
        <v>1</v>
      </c>
      <c r="L114" s="7">
        <v>6.76</v>
      </c>
      <c r="M114" s="10">
        <v>1</v>
      </c>
      <c r="N114" s="7">
        <v>0.0144</v>
      </c>
      <c r="O114" s="10">
        <v>1</v>
      </c>
      <c r="P114" s="8">
        <v>5.87E-06</v>
      </c>
      <c r="Q114" s="29">
        <v>1</v>
      </c>
    </row>
    <row r="115" spans="1:17" ht="11.25">
      <c r="A115" s="27" t="s">
        <v>271</v>
      </c>
      <c r="B115" s="5" t="s">
        <v>272</v>
      </c>
      <c r="C115" s="6">
        <v>354.5</v>
      </c>
      <c r="D115" s="1">
        <v>0.025</v>
      </c>
      <c r="E115" s="2">
        <v>1</v>
      </c>
      <c r="F115" s="8">
        <v>1.01E-06</v>
      </c>
      <c r="G115" s="12">
        <v>4</v>
      </c>
      <c r="H115" s="7">
        <v>0.000332</v>
      </c>
      <c r="I115" s="10">
        <v>1</v>
      </c>
      <c r="J115" s="7">
        <v>678000</v>
      </c>
      <c r="K115" s="10">
        <v>1</v>
      </c>
      <c r="L115" s="7">
        <v>6.53</v>
      </c>
      <c r="M115" s="10">
        <v>1</v>
      </c>
      <c r="N115" s="7">
        <v>0.0137</v>
      </c>
      <c r="O115" s="10">
        <v>1</v>
      </c>
      <c r="P115" s="8">
        <v>4.95E-06</v>
      </c>
      <c r="Q115" s="29">
        <v>1</v>
      </c>
    </row>
    <row r="116" spans="1:17" ht="11.25">
      <c r="A116" s="27" t="s">
        <v>273</v>
      </c>
      <c r="B116" s="5" t="s">
        <v>274</v>
      </c>
      <c r="C116" s="6">
        <v>380.9</v>
      </c>
      <c r="D116" s="1">
        <v>0.195</v>
      </c>
      <c r="E116" s="2">
        <v>1</v>
      </c>
      <c r="F116" s="8">
        <v>0.00012</v>
      </c>
      <c r="G116" s="12">
        <v>4</v>
      </c>
      <c r="H116" s="7">
        <v>0.000619</v>
      </c>
      <c r="I116" s="10">
        <v>1</v>
      </c>
      <c r="J116" s="7">
        <v>25500</v>
      </c>
      <c r="K116" s="10">
        <v>1</v>
      </c>
      <c r="L116" s="7">
        <v>5.37</v>
      </c>
      <c r="M116" s="10">
        <v>1</v>
      </c>
      <c r="N116" s="7">
        <v>0.0125</v>
      </c>
      <c r="O116" s="10">
        <v>1</v>
      </c>
      <c r="P116" s="8">
        <v>4.74E-05</v>
      </c>
      <c r="Q116" s="29">
        <v>1</v>
      </c>
    </row>
    <row r="117" spans="1:17" ht="11.25">
      <c r="A117" s="27" t="s">
        <v>275</v>
      </c>
      <c r="B117" s="5" t="s">
        <v>276</v>
      </c>
      <c r="C117" s="6">
        <v>380.9</v>
      </c>
      <c r="D117" s="1">
        <v>0.25</v>
      </c>
      <c r="E117" s="2">
        <v>1</v>
      </c>
      <c r="F117" s="8">
        <v>9.91E-06</v>
      </c>
      <c r="G117" s="12">
        <v>4</v>
      </c>
      <c r="H117" s="8">
        <v>0.000308</v>
      </c>
      <c r="I117" s="10">
        <v>1</v>
      </c>
      <c r="J117" s="7">
        <v>10800</v>
      </c>
      <c r="K117" s="10">
        <v>1</v>
      </c>
      <c r="L117" s="7">
        <v>5.06</v>
      </c>
      <c r="M117" s="10">
        <v>1</v>
      </c>
      <c r="N117" s="7">
        <v>0.0125</v>
      </c>
      <c r="O117" s="10">
        <v>1</v>
      </c>
      <c r="P117" s="8">
        <v>4.74E-06</v>
      </c>
      <c r="Q117" s="29">
        <v>1</v>
      </c>
    </row>
    <row r="118" spans="1:17" ht="11.25">
      <c r="A118" s="27" t="s">
        <v>277</v>
      </c>
      <c r="B118" s="5" t="s">
        <v>278</v>
      </c>
      <c r="C118" s="6">
        <v>290.9</v>
      </c>
      <c r="D118" s="1">
        <v>2</v>
      </c>
      <c r="E118" s="2">
        <v>1</v>
      </c>
      <c r="F118" s="8">
        <v>0.00075</v>
      </c>
      <c r="G118" s="12">
        <v>4</v>
      </c>
      <c r="H118" s="8">
        <v>0.000435</v>
      </c>
      <c r="I118" s="10">
        <v>1</v>
      </c>
      <c r="J118" s="7">
        <v>1760</v>
      </c>
      <c r="K118" s="10">
        <v>1</v>
      </c>
      <c r="L118" s="7">
        <v>3.8</v>
      </c>
      <c r="M118" s="10">
        <v>1</v>
      </c>
      <c r="N118" s="8">
        <v>0.0142</v>
      </c>
      <c r="O118" s="9">
        <v>1</v>
      </c>
      <c r="P118" s="8">
        <v>7.34E-06</v>
      </c>
      <c r="Q118" s="29">
        <v>1</v>
      </c>
    </row>
    <row r="119" spans="1:17" ht="11.25">
      <c r="A119" s="27" t="s">
        <v>279</v>
      </c>
      <c r="B119" s="5" t="s">
        <v>280</v>
      </c>
      <c r="C119" s="6">
        <v>290.9</v>
      </c>
      <c r="D119" s="1">
        <v>0.24</v>
      </c>
      <c r="E119" s="2">
        <v>1</v>
      </c>
      <c r="F119" s="8">
        <v>0.000198</v>
      </c>
      <c r="G119" s="12">
        <v>4</v>
      </c>
      <c r="H119" s="8">
        <v>3.05E-05</v>
      </c>
      <c r="I119" s="10">
        <v>1</v>
      </c>
      <c r="J119" s="7">
        <v>2140</v>
      </c>
      <c r="K119" s="10">
        <v>1</v>
      </c>
      <c r="L119" s="7">
        <v>3.81</v>
      </c>
      <c r="M119" s="10">
        <v>1</v>
      </c>
      <c r="N119" s="8">
        <v>0.0142</v>
      </c>
      <c r="O119" s="9">
        <v>1</v>
      </c>
      <c r="P119" s="8">
        <v>7.34E-06</v>
      </c>
      <c r="Q119" s="29">
        <v>1</v>
      </c>
    </row>
    <row r="120" spans="1:17" ht="11.25">
      <c r="A120" s="27" t="s">
        <v>281</v>
      </c>
      <c r="B120" s="5" t="s">
        <v>282</v>
      </c>
      <c r="C120" s="6">
        <v>290.9</v>
      </c>
      <c r="D120" s="1">
        <v>6.8</v>
      </c>
      <c r="E120" s="2">
        <v>1</v>
      </c>
      <c r="F120" s="8">
        <v>0.000206</v>
      </c>
      <c r="G120" s="12">
        <v>4</v>
      </c>
      <c r="H120" s="8">
        <v>0.000574</v>
      </c>
      <c r="I120" s="10">
        <v>1</v>
      </c>
      <c r="J120" s="7">
        <v>1350</v>
      </c>
      <c r="K120" s="10">
        <v>1</v>
      </c>
      <c r="L120" s="7">
        <v>3.73</v>
      </c>
      <c r="M120" s="10">
        <v>1</v>
      </c>
      <c r="N120" s="7">
        <v>0.0142</v>
      </c>
      <c r="O120" s="10">
        <v>1</v>
      </c>
      <c r="P120" s="8">
        <v>7.34E-06</v>
      </c>
      <c r="Q120" s="29">
        <v>1</v>
      </c>
    </row>
    <row r="121" spans="1:17" ht="11.25">
      <c r="A121" s="139" t="s">
        <v>283</v>
      </c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1"/>
    </row>
    <row r="122" spans="1:17" ht="11.25">
      <c r="A122" s="27" t="s">
        <v>284</v>
      </c>
      <c r="B122" s="5">
        <v>1746016</v>
      </c>
      <c r="C122" s="6">
        <v>322</v>
      </c>
      <c r="D122" s="1">
        <v>0.002</v>
      </c>
      <c r="E122" s="2" t="s">
        <v>285</v>
      </c>
      <c r="F122" s="8">
        <v>0.00032</v>
      </c>
      <c r="G122" s="12" t="s">
        <v>285</v>
      </c>
      <c r="H122" s="7">
        <v>0.000101</v>
      </c>
      <c r="I122" s="10" t="s">
        <v>285</v>
      </c>
      <c r="J122" s="7">
        <v>146000</v>
      </c>
      <c r="K122" s="10" t="s">
        <v>286</v>
      </c>
      <c r="L122" s="7">
        <v>7.02</v>
      </c>
      <c r="M122" s="7" t="s">
        <v>285</v>
      </c>
      <c r="N122" s="8" t="s">
        <v>56</v>
      </c>
      <c r="O122" s="16"/>
      <c r="P122" s="8" t="s">
        <v>56</v>
      </c>
      <c r="Q122" s="31"/>
    </row>
    <row r="123" spans="1:17" ht="11.25">
      <c r="A123" s="27" t="s">
        <v>287</v>
      </c>
      <c r="B123" s="5">
        <v>40321764</v>
      </c>
      <c r="C123" s="6">
        <v>356.4</v>
      </c>
      <c r="D123" s="1">
        <v>0.000118</v>
      </c>
      <c r="E123" s="2" t="s">
        <v>285</v>
      </c>
      <c r="F123" s="8">
        <v>6.6E-10</v>
      </c>
      <c r="G123" s="12" t="s">
        <v>285</v>
      </c>
      <c r="H123" s="7">
        <v>2.6E-06</v>
      </c>
      <c r="I123" s="10" t="s">
        <v>285</v>
      </c>
      <c r="J123" s="7">
        <v>247000</v>
      </c>
      <c r="K123" s="10" t="s">
        <v>286</v>
      </c>
      <c r="L123" s="7">
        <v>8.64</v>
      </c>
      <c r="M123" s="7" t="s">
        <v>285</v>
      </c>
      <c r="N123" s="8" t="s">
        <v>56</v>
      </c>
      <c r="O123" s="16"/>
      <c r="P123" s="8" t="s">
        <v>56</v>
      </c>
      <c r="Q123" s="31"/>
    </row>
    <row r="124" spans="1:17" ht="11.25">
      <c r="A124" s="27" t="s">
        <v>288</v>
      </c>
      <c r="B124" s="5">
        <v>39227286</v>
      </c>
      <c r="C124" s="6">
        <v>390.9</v>
      </c>
      <c r="D124" s="1">
        <v>4.42E-06</v>
      </c>
      <c r="E124" s="2" t="s">
        <v>285</v>
      </c>
      <c r="F124" s="8">
        <v>3.8E-11</v>
      </c>
      <c r="G124" s="12" t="s">
        <v>285</v>
      </c>
      <c r="H124" s="7">
        <v>4.46E-05</v>
      </c>
      <c r="I124" s="10" t="s">
        <v>285</v>
      </c>
      <c r="J124" s="7">
        <v>417000</v>
      </c>
      <c r="K124" s="10" t="s">
        <v>286</v>
      </c>
      <c r="L124" s="7">
        <v>9.19</v>
      </c>
      <c r="M124" s="7" t="s">
        <v>285</v>
      </c>
      <c r="N124" s="8" t="s">
        <v>56</v>
      </c>
      <c r="O124" s="16"/>
      <c r="P124" s="8" t="s">
        <v>56</v>
      </c>
      <c r="Q124" s="31"/>
    </row>
    <row r="125" spans="1:17" ht="11.25">
      <c r="A125" s="27" t="s">
        <v>289</v>
      </c>
      <c r="B125" s="5">
        <v>57653857</v>
      </c>
      <c r="C125" s="6">
        <v>390.9</v>
      </c>
      <c r="D125" s="1">
        <v>4.42E-06</v>
      </c>
      <c r="E125" s="2" t="s">
        <v>285</v>
      </c>
      <c r="F125" s="8">
        <v>3.8E-11</v>
      </c>
      <c r="G125" s="12" t="s">
        <v>285</v>
      </c>
      <c r="H125" s="7">
        <v>4.46E-05</v>
      </c>
      <c r="I125" s="10" t="s">
        <v>285</v>
      </c>
      <c r="J125" s="7">
        <v>417000</v>
      </c>
      <c r="K125" s="10" t="s">
        <v>286</v>
      </c>
      <c r="L125" s="7">
        <v>9.19</v>
      </c>
      <c r="M125" s="7" t="s">
        <v>285</v>
      </c>
      <c r="N125" s="8" t="s">
        <v>56</v>
      </c>
      <c r="O125" s="16"/>
      <c r="P125" s="8" t="s">
        <v>56</v>
      </c>
      <c r="Q125" s="31"/>
    </row>
    <row r="126" spans="1:17" ht="11.25">
      <c r="A126" s="27" t="s">
        <v>290</v>
      </c>
      <c r="B126" s="5">
        <v>19408743</v>
      </c>
      <c r="C126" s="6">
        <v>390.9</v>
      </c>
      <c r="D126" s="1">
        <v>4.42E-06</v>
      </c>
      <c r="E126" s="2" t="s">
        <v>285</v>
      </c>
      <c r="F126" s="8">
        <v>3.8E-11</v>
      </c>
      <c r="G126" s="12" t="s">
        <v>285</v>
      </c>
      <c r="H126" s="7">
        <v>4.46E-05</v>
      </c>
      <c r="I126" s="10" t="s">
        <v>285</v>
      </c>
      <c r="J126" s="7">
        <v>417000</v>
      </c>
      <c r="K126" s="10" t="s">
        <v>286</v>
      </c>
      <c r="L126" s="7">
        <v>9.19</v>
      </c>
      <c r="M126" s="7" t="s">
        <v>285</v>
      </c>
      <c r="N126" s="8" t="s">
        <v>56</v>
      </c>
      <c r="O126" s="16"/>
      <c r="P126" s="8" t="s">
        <v>56</v>
      </c>
      <c r="Q126" s="31"/>
    </row>
    <row r="127" spans="1:17" ht="11.25">
      <c r="A127" s="27" t="s">
        <v>291</v>
      </c>
      <c r="B127" s="5">
        <v>35822469</v>
      </c>
      <c r="C127" s="6">
        <v>453.3</v>
      </c>
      <c r="D127" s="1">
        <v>2.4E-06</v>
      </c>
      <c r="E127" s="2" t="s">
        <v>285</v>
      </c>
      <c r="F127" s="8">
        <v>5.6E-12</v>
      </c>
      <c r="G127" s="12" t="s">
        <v>285</v>
      </c>
      <c r="H127" s="7">
        <v>1.31E-06</v>
      </c>
      <c r="I127" s="10" t="s">
        <v>285</v>
      </c>
      <c r="J127" s="7">
        <v>703000</v>
      </c>
      <c r="K127" s="10" t="s">
        <v>286</v>
      </c>
      <c r="L127" s="7">
        <v>9.69</v>
      </c>
      <c r="M127" s="7" t="s">
        <v>285</v>
      </c>
      <c r="N127" s="8" t="s">
        <v>56</v>
      </c>
      <c r="O127" s="16"/>
      <c r="P127" s="8" t="s">
        <v>56</v>
      </c>
      <c r="Q127" s="31"/>
    </row>
    <row r="128" spans="1:17" ht="11.25">
      <c r="A128" s="27" t="s">
        <v>292</v>
      </c>
      <c r="B128" s="5">
        <v>3268879</v>
      </c>
      <c r="C128" s="6">
        <v>459.8</v>
      </c>
      <c r="D128" s="1">
        <v>7.4E-08</v>
      </c>
      <c r="E128" s="2" t="s">
        <v>285</v>
      </c>
      <c r="F128" s="8">
        <v>8.25E-13</v>
      </c>
      <c r="G128" s="12" t="s">
        <v>285</v>
      </c>
      <c r="H128" s="7">
        <v>6.74E-06</v>
      </c>
      <c r="I128" s="10" t="s">
        <v>285</v>
      </c>
      <c r="J128" s="7">
        <v>119000</v>
      </c>
      <c r="K128" s="10" t="s">
        <v>286</v>
      </c>
      <c r="L128" s="7">
        <v>10</v>
      </c>
      <c r="M128" s="7" t="s">
        <v>285</v>
      </c>
      <c r="N128" s="8" t="s">
        <v>56</v>
      </c>
      <c r="O128" s="16"/>
      <c r="P128" s="8" t="s">
        <v>56</v>
      </c>
      <c r="Q128" s="31"/>
    </row>
    <row r="129" spans="1:17" ht="11.25">
      <c r="A129" s="139" t="s">
        <v>293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1"/>
    </row>
    <row r="130" spans="1:17" ht="11.25">
      <c r="A130" s="27" t="s">
        <v>294</v>
      </c>
      <c r="B130" s="5">
        <v>51207319</v>
      </c>
      <c r="C130" s="6">
        <v>305.96</v>
      </c>
      <c r="D130" s="1">
        <v>0.00042</v>
      </c>
      <c r="E130" s="2" t="s">
        <v>285</v>
      </c>
      <c r="F130" s="8">
        <v>9.21E-07</v>
      </c>
      <c r="G130" s="2" t="s">
        <v>285</v>
      </c>
      <c r="H130" s="7">
        <v>1.48E-05</v>
      </c>
      <c r="I130" s="2" t="s">
        <v>285</v>
      </c>
      <c r="J130" s="7">
        <v>81000</v>
      </c>
      <c r="K130" s="10" t="s">
        <v>295</v>
      </c>
      <c r="L130" s="7">
        <v>5.82</v>
      </c>
      <c r="M130" s="7" t="s">
        <v>285</v>
      </c>
      <c r="N130" s="8" t="s">
        <v>56</v>
      </c>
      <c r="O130" s="16"/>
      <c r="P130" s="8" t="s">
        <v>56</v>
      </c>
      <c r="Q130" s="31"/>
    </row>
    <row r="131" spans="1:17" ht="11.25">
      <c r="A131" s="27" t="s">
        <v>296</v>
      </c>
      <c r="B131" s="5">
        <v>57117314</v>
      </c>
      <c r="C131" s="6">
        <v>340.42</v>
      </c>
      <c r="D131" s="1">
        <v>0.00024</v>
      </c>
      <c r="E131" s="2" t="s">
        <v>285</v>
      </c>
      <c r="F131" s="8">
        <v>1.63E-07</v>
      </c>
      <c r="G131" s="2" t="s">
        <v>285</v>
      </c>
      <c r="H131" s="7">
        <v>2.63E-05</v>
      </c>
      <c r="I131" s="2" t="s">
        <v>285</v>
      </c>
      <c r="J131" s="7">
        <v>137000</v>
      </c>
      <c r="K131" s="10" t="s">
        <v>295</v>
      </c>
      <c r="L131" s="7">
        <v>6.92</v>
      </c>
      <c r="M131" s="7" t="s">
        <v>285</v>
      </c>
      <c r="N131" s="8" t="s">
        <v>56</v>
      </c>
      <c r="O131" s="16"/>
      <c r="P131" s="8" t="s">
        <v>56</v>
      </c>
      <c r="Q131" s="31"/>
    </row>
    <row r="132" spans="1:17" ht="11.25">
      <c r="A132" s="27" t="s">
        <v>297</v>
      </c>
      <c r="B132" s="5">
        <v>57117416</v>
      </c>
      <c r="C132" s="6">
        <v>340.42</v>
      </c>
      <c r="D132" s="1">
        <v>0.00024</v>
      </c>
      <c r="E132" s="2" t="s">
        <v>56</v>
      </c>
      <c r="F132" s="8">
        <v>1.63E-07</v>
      </c>
      <c r="G132" s="2" t="s">
        <v>56</v>
      </c>
      <c r="H132" s="7">
        <v>2.63E-05</v>
      </c>
      <c r="I132" s="2" t="s">
        <v>56</v>
      </c>
      <c r="J132" s="7">
        <v>137000</v>
      </c>
      <c r="K132" s="10" t="s">
        <v>295</v>
      </c>
      <c r="L132" s="7">
        <v>6.92</v>
      </c>
      <c r="M132" s="7" t="s">
        <v>56</v>
      </c>
      <c r="N132" s="8" t="s">
        <v>56</v>
      </c>
      <c r="O132" s="16"/>
      <c r="P132" s="8" t="s">
        <v>56</v>
      </c>
      <c r="Q132" s="31"/>
    </row>
    <row r="133" spans="1:17" ht="11.25">
      <c r="A133" s="27" t="s">
        <v>298</v>
      </c>
      <c r="B133" s="5">
        <v>57117449</v>
      </c>
      <c r="C133" s="6">
        <v>374.87</v>
      </c>
      <c r="D133" s="1">
        <v>1.8E-05</v>
      </c>
      <c r="E133" s="2" t="s">
        <v>285</v>
      </c>
      <c r="F133" s="8">
        <v>6.07E-08</v>
      </c>
      <c r="G133" s="2" t="s">
        <v>285</v>
      </c>
      <c r="H133" s="7">
        <v>2.78E-05</v>
      </c>
      <c r="I133" s="2" t="s">
        <v>285</v>
      </c>
      <c r="J133" s="7">
        <v>231000</v>
      </c>
      <c r="K133" s="10" t="s">
        <v>295</v>
      </c>
      <c r="L133" s="7">
        <v>7.58</v>
      </c>
      <c r="M133" s="10">
        <v>23</v>
      </c>
      <c r="N133" s="8" t="s">
        <v>56</v>
      </c>
      <c r="O133" s="16"/>
      <c r="P133" s="8" t="s">
        <v>56</v>
      </c>
      <c r="Q133" s="31"/>
    </row>
    <row r="134" spans="1:17" ht="11.25">
      <c r="A134" s="27" t="s">
        <v>299</v>
      </c>
      <c r="B134" s="5">
        <v>70648269</v>
      </c>
      <c r="C134" s="6">
        <v>374.87</v>
      </c>
      <c r="D134" s="1">
        <v>1.8E-05</v>
      </c>
      <c r="E134" s="2" t="s">
        <v>56</v>
      </c>
      <c r="F134" s="8">
        <v>6.07E-08</v>
      </c>
      <c r="G134" s="2" t="s">
        <v>56</v>
      </c>
      <c r="H134" s="7">
        <v>2.78E-05</v>
      </c>
      <c r="I134" s="2" t="s">
        <v>56</v>
      </c>
      <c r="J134" s="7">
        <v>231000</v>
      </c>
      <c r="K134" s="10" t="s">
        <v>295</v>
      </c>
      <c r="L134" s="7">
        <v>7.58</v>
      </c>
      <c r="M134" s="10" t="s">
        <v>56</v>
      </c>
      <c r="N134" s="8" t="s">
        <v>56</v>
      </c>
      <c r="O134" s="16"/>
      <c r="P134" s="8" t="s">
        <v>56</v>
      </c>
      <c r="Q134" s="31"/>
    </row>
    <row r="135" spans="1:17" ht="11.25">
      <c r="A135" s="27" t="s">
        <v>300</v>
      </c>
      <c r="B135" s="5">
        <v>72918219</v>
      </c>
      <c r="C135" s="6">
        <v>374.87</v>
      </c>
      <c r="D135" s="1">
        <v>1.8E-05</v>
      </c>
      <c r="E135" s="2" t="s">
        <v>56</v>
      </c>
      <c r="F135" s="8">
        <v>6.07E-08</v>
      </c>
      <c r="G135" s="2" t="s">
        <v>56</v>
      </c>
      <c r="H135" s="7">
        <v>2.78E-05</v>
      </c>
      <c r="I135" s="2" t="s">
        <v>56</v>
      </c>
      <c r="J135" s="7">
        <v>231000</v>
      </c>
      <c r="K135" s="10" t="s">
        <v>295</v>
      </c>
      <c r="L135" s="7">
        <v>7.58</v>
      </c>
      <c r="M135" s="10" t="s">
        <v>56</v>
      </c>
      <c r="N135" s="8" t="s">
        <v>56</v>
      </c>
      <c r="O135" s="16"/>
      <c r="P135" s="8" t="s">
        <v>56</v>
      </c>
      <c r="Q135" s="31"/>
    </row>
    <row r="136" spans="1:17" ht="11.25">
      <c r="A136" s="27" t="s">
        <v>301</v>
      </c>
      <c r="B136" s="5">
        <v>60851345</v>
      </c>
      <c r="C136" s="6">
        <v>374.87</v>
      </c>
      <c r="D136" s="1">
        <v>1.8E-05</v>
      </c>
      <c r="E136" s="2" t="s">
        <v>56</v>
      </c>
      <c r="F136" s="8">
        <v>6.07E-08</v>
      </c>
      <c r="G136" s="2" t="s">
        <v>56</v>
      </c>
      <c r="H136" s="7">
        <v>2.78E-05</v>
      </c>
      <c r="I136" s="2" t="s">
        <v>56</v>
      </c>
      <c r="J136" s="7">
        <v>231000</v>
      </c>
      <c r="K136" s="10" t="s">
        <v>295</v>
      </c>
      <c r="L136" s="7">
        <v>7.58</v>
      </c>
      <c r="M136" s="7" t="s">
        <v>56</v>
      </c>
      <c r="N136" s="8" t="s">
        <v>56</v>
      </c>
      <c r="O136" s="16"/>
      <c r="P136" s="8" t="s">
        <v>56</v>
      </c>
      <c r="Q136" s="31"/>
    </row>
    <row r="137" spans="1:17" ht="11.25">
      <c r="A137" s="27" t="s">
        <v>302</v>
      </c>
      <c r="B137" s="5">
        <v>67562394</v>
      </c>
      <c r="C137" s="6">
        <v>409.31</v>
      </c>
      <c r="D137" s="1">
        <v>1.4E-05</v>
      </c>
      <c r="E137" s="2" t="s">
        <v>285</v>
      </c>
      <c r="F137" s="8">
        <v>1.68E-08</v>
      </c>
      <c r="G137" s="2" t="s">
        <v>285</v>
      </c>
      <c r="H137" s="7">
        <v>4.1E-06</v>
      </c>
      <c r="I137" s="2" t="s">
        <v>285</v>
      </c>
      <c r="J137" s="7">
        <v>389000</v>
      </c>
      <c r="K137" s="10" t="s">
        <v>295</v>
      </c>
      <c r="L137" s="7">
        <v>7.92</v>
      </c>
      <c r="M137" s="7" t="s">
        <v>285</v>
      </c>
      <c r="N137" s="8" t="s">
        <v>56</v>
      </c>
      <c r="O137" s="16"/>
      <c r="P137" s="8" t="s">
        <v>56</v>
      </c>
      <c r="Q137" s="31"/>
    </row>
    <row r="138" spans="1:17" ht="11.25">
      <c r="A138" s="27" t="s">
        <v>303</v>
      </c>
      <c r="B138" s="5">
        <v>55673867</v>
      </c>
      <c r="C138" s="6">
        <v>409.31</v>
      </c>
      <c r="D138" s="1">
        <v>1.4E-05</v>
      </c>
      <c r="E138" s="2" t="s">
        <v>56</v>
      </c>
      <c r="F138" s="8">
        <v>1.68E-08</v>
      </c>
      <c r="G138" s="2" t="s">
        <v>56</v>
      </c>
      <c r="H138" s="7">
        <v>4.1E-06</v>
      </c>
      <c r="I138" s="2" t="s">
        <v>56</v>
      </c>
      <c r="J138" s="7">
        <v>389000</v>
      </c>
      <c r="K138" s="10" t="s">
        <v>295</v>
      </c>
      <c r="L138" s="7">
        <v>7.92</v>
      </c>
      <c r="M138" s="7" t="s">
        <v>56</v>
      </c>
      <c r="N138" s="8" t="s">
        <v>56</v>
      </c>
      <c r="O138" s="16"/>
      <c r="P138" s="8" t="s">
        <v>56</v>
      </c>
      <c r="Q138" s="31"/>
    </row>
    <row r="139" spans="1:17" ht="11.25">
      <c r="A139" s="27" t="s">
        <v>304</v>
      </c>
      <c r="B139" s="5">
        <v>39001020</v>
      </c>
      <c r="C139" s="6">
        <v>443.76</v>
      </c>
      <c r="D139" s="1">
        <v>1.2E-06</v>
      </c>
      <c r="E139" s="2" t="s">
        <v>285</v>
      </c>
      <c r="F139" s="8">
        <v>3.75E-12</v>
      </c>
      <c r="G139" s="2" t="s">
        <v>285</v>
      </c>
      <c r="H139" s="7">
        <v>1.7E-06</v>
      </c>
      <c r="I139" s="2" t="s">
        <v>285</v>
      </c>
      <c r="J139" s="7">
        <v>657000</v>
      </c>
      <c r="K139" s="10" t="s">
        <v>295</v>
      </c>
      <c r="L139" s="7">
        <v>8.2</v>
      </c>
      <c r="M139" s="7" t="s">
        <v>285</v>
      </c>
      <c r="N139" s="8" t="s">
        <v>56</v>
      </c>
      <c r="O139" s="16"/>
      <c r="P139" s="8" t="s">
        <v>56</v>
      </c>
      <c r="Q139" s="31"/>
    </row>
    <row r="140" spans="1:17" ht="11.25">
      <c r="A140" s="139" t="s">
        <v>305</v>
      </c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1"/>
    </row>
    <row r="141" spans="1:17" ht="11.25">
      <c r="A141" s="27" t="s">
        <v>306</v>
      </c>
      <c r="B141" s="3" t="s">
        <v>307</v>
      </c>
      <c r="C141" s="4">
        <v>290</v>
      </c>
      <c r="D141" s="1">
        <v>0.59</v>
      </c>
      <c r="E141" s="2">
        <v>1</v>
      </c>
      <c r="F141" s="8">
        <v>8.63E-05</v>
      </c>
      <c r="G141" s="12">
        <v>23</v>
      </c>
      <c r="H141" s="8">
        <v>0.0112</v>
      </c>
      <c r="I141" s="9">
        <v>23</v>
      </c>
      <c r="J141" s="8">
        <v>158000</v>
      </c>
      <c r="K141" s="9">
        <v>23</v>
      </c>
      <c r="L141" s="8">
        <v>6.29</v>
      </c>
      <c r="M141" s="9">
        <v>23</v>
      </c>
      <c r="N141" s="8">
        <v>0.104</v>
      </c>
      <c r="O141" s="9">
        <v>23</v>
      </c>
      <c r="P141" s="8">
        <v>1E-05</v>
      </c>
      <c r="Q141" s="28">
        <v>23</v>
      </c>
    </row>
    <row r="142" spans="1:17" ht="11.25">
      <c r="A142" s="139" t="s">
        <v>308</v>
      </c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1"/>
    </row>
    <row r="143" spans="1:17" ht="11.25">
      <c r="A143" s="32" t="s">
        <v>309</v>
      </c>
      <c r="B143" s="143" t="s">
        <v>310</v>
      </c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4"/>
    </row>
    <row r="144" spans="1:17" ht="11.25">
      <c r="A144" s="32" t="s">
        <v>311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4"/>
    </row>
    <row r="145" spans="1:17" ht="11.25">
      <c r="A145" s="32" t="s">
        <v>312</v>
      </c>
      <c r="B145" s="3"/>
      <c r="C145" s="4">
        <v>93</v>
      </c>
      <c r="D145" s="1">
        <v>11</v>
      </c>
      <c r="E145" s="2" t="s">
        <v>313</v>
      </c>
      <c r="F145" s="8">
        <f>0.1*760</f>
        <v>76</v>
      </c>
      <c r="G145" s="12" t="s">
        <v>313</v>
      </c>
      <c r="H145" s="7">
        <v>54</v>
      </c>
      <c r="I145" s="10" t="s">
        <v>313</v>
      </c>
      <c r="J145" s="7">
        <v>2265</v>
      </c>
      <c r="K145" s="10" t="s">
        <v>313</v>
      </c>
      <c r="L145" s="8" t="s">
        <v>56</v>
      </c>
      <c r="M145" s="10"/>
      <c r="N145" s="7">
        <v>0.08</v>
      </c>
      <c r="O145" s="10" t="s">
        <v>313</v>
      </c>
      <c r="P145" s="8">
        <v>1E-05</v>
      </c>
      <c r="Q145" s="29" t="s">
        <v>313</v>
      </c>
    </row>
    <row r="146" spans="1:17" ht="11.25">
      <c r="A146" s="32" t="s">
        <v>314</v>
      </c>
      <c r="B146" s="3"/>
      <c r="C146" s="4">
        <v>120</v>
      </c>
      <c r="D146" s="1">
        <v>51</v>
      </c>
      <c r="E146" s="2" t="s">
        <v>313</v>
      </c>
      <c r="F146" s="8">
        <f>0.0029*760</f>
        <v>2.2039999999999997</v>
      </c>
      <c r="G146" s="12" t="s">
        <v>313</v>
      </c>
      <c r="H146" s="7">
        <v>0.33</v>
      </c>
      <c r="I146" s="10" t="s">
        <v>313</v>
      </c>
      <c r="J146" s="7">
        <v>1778</v>
      </c>
      <c r="K146" s="10" t="s">
        <v>313</v>
      </c>
      <c r="L146" s="8" t="s">
        <v>56</v>
      </c>
      <c r="M146" s="10"/>
      <c r="N146" s="7">
        <v>0.07</v>
      </c>
      <c r="O146" s="10" t="s">
        <v>313</v>
      </c>
      <c r="P146" s="8">
        <v>1E-05</v>
      </c>
      <c r="Q146" s="29" t="s">
        <v>313</v>
      </c>
    </row>
    <row r="147" spans="1:17" ht="11.25">
      <c r="A147" s="32" t="s">
        <v>315</v>
      </c>
      <c r="B147" s="3"/>
      <c r="C147" s="4">
        <v>170</v>
      </c>
      <c r="D147" s="1">
        <v>0.01</v>
      </c>
      <c r="E147" s="2" t="s">
        <v>313</v>
      </c>
      <c r="F147" s="8">
        <f>0.00014*760</f>
        <v>0.1064</v>
      </c>
      <c r="G147" s="12" t="s">
        <v>313</v>
      </c>
      <c r="H147" s="7">
        <v>69</v>
      </c>
      <c r="I147" s="10" t="s">
        <v>313</v>
      </c>
      <c r="J147" s="7">
        <v>680000</v>
      </c>
      <c r="K147" s="10" t="s">
        <v>313</v>
      </c>
      <c r="L147" s="8" t="s">
        <v>56</v>
      </c>
      <c r="M147" s="10"/>
      <c r="N147" s="7">
        <v>0.07</v>
      </c>
      <c r="O147" s="10" t="s">
        <v>313</v>
      </c>
      <c r="P147" s="8">
        <v>5E-06</v>
      </c>
      <c r="Q147" s="29" t="s">
        <v>313</v>
      </c>
    </row>
    <row r="148" spans="1:17" ht="11.25">
      <c r="A148" s="32" t="s">
        <v>316</v>
      </c>
      <c r="B148" s="3"/>
      <c r="C148" s="145" t="s">
        <v>317</v>
      </c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6"/>
    </row>
    <row r="149" spans="1:17" ht="11.25">
      <c r="A149" s="32" t="s">
        <v>318</v>
      </c>
      <c r="B149" s="3"/>
      <c r="C149" s="4">
        <v>150</v>
      </c>
      <c r="D149" s="1">
        <v>5.8</v>
      </c>
      <c r="E149" s="2" t="s">
        <v>313</v>
      </c>
      <c r="F149" s="8">
        <f>0.000032*760</f>
        <v>0.024319999999999998</v>
      </c>
      <c r="G149" s="12" t="s">
        <v>313</v>
      </c>
      <c r="H149" s="7">
        <v>0.03</v>
      </c>
      <c r="I149" s="10" t="s">
        <v>313</v>
      </c>
      <c r="J149" s="7">
        <v>5000</v>
      </c>
      <c r="K149" s="10" t="s">
        <v>313</v>
      </c>
      <c r="L149" s="8" t="s">
        <v>56</v>
      </c>
      <c r="M149" s="10"/>
      <c r="N149" s="7">
        <v>0.06</v>
      </c>
      <c r="O149" s="10" t="s">
        <v>313</v>
      </c>
      <c r="P149" s="8">
        <v>1E-05</v>
      </c>
      <c r="Q149" s="29" t="s">
        <v>313</v>
      </c>
    </row>
    <row r="150" spans="1:17" ht="11.25">
      <c r="A150" s="139" t="s">
        <v>319</v>
      </c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1"/>
    </row>
    <row r="151" spans="1:17" ht="11.25">
      <c r="A151" s="27" t="s">
        <v>320</v>
      </c>
      <c r="B151" s="3" t="s">
        <v>321</v>
      </c>
      <c r="C151" s="4" t="s">
        <v>56</v>
      </c>
      <c r="D151" s="1" t="s">
        <v>56</v>
      </c>
      <c r="E151" s="2"/>
      <c r="F151" s="8" t="s">
        <v>56</v>
      </c>
      <c r="G151" s="12"/>
      <c r="H151" s="8" t="s">
        <v>56</v>
      </c>
      <c r="I151" s="9"/>
      <c r="J151" s="8" t="s">
        <v>56</v>
      </c>
      <c r="K151" s="9"/>
      <c r="L151" s="8" t="s">
        <v>56</v>
      </c>
      <c r="M151" s="8"/>
      <c r="N151" s="8" t="s">
        <v>56</v>
      </c>
      <c r="O151" s="9"/>
      <c r="P151" s="8" t="s">
        <v>56</v>
      </c>
      <c r="Q151" s="28"/>
    </row>
    <row r="152" spans="1:17" ht="11.25">
      <c r="A152" s="27" t="s">
        <v>322</v>
      </c>
      <c r="B152" s="143" t="s">
        <v>323</v>
      </c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4"/>
    </row>
    <row r="153" spans="1:17" ht="11.25">
      <c r="A153" s="27" t="s">
        <v>324</v>
      </c>
      <c r="B153" s="3" t="s">
        <v>325</v>
      </c>
      <c r="C153" s="4">
        <v>71.08</v>
      </c>
      <c r="D153" s="1">
        <v>2050000</v>
      </c>
      <c r="E153" s="2">
        <v>4</v>
      </c>
      <c r="F153" s="8">
        <v>0.012</v>
      </c>
      <c r="G153" s="12">
        <v>16</v>
      </c>
      <c r="H153" s="8">
        <v>5.83E-08</v>
      </c>
      <c r="I153" s="12">
        <v>4</v>
      </c>
      <c r="J153" s="8">
        <v>0.107</v>
      </c>
      <c r="K153" s="9">
        <v>4</v>
      </c>
      <c r="L153" s="3">
        <v>-0.67</v>
      </c>
      <c r="M153" s="9">
        <v>23</v>
      </c>
      <c r="N153" s="8">
        <v>0.097</v>
      </c>
      <c r="O153" s="12">
        <v>16</v>
      </c>
      <c r="P153" s="8">
        <v>1.06E-05</v>
      </c>
      <c r="Q153" s="34">
        <v>16</v>
      </c>
    </row>
    <row r="154" spans="1:17" ht="11.25">
      <c r="A154" s="27" t="s">
        <v>326</v>
      </c>
      <c r="B154" s="143" t="s">
        <v>327</v>
      </c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4"/>
    </row>
    <row r="155" spans="1:17" ht="11.25">
      <c r="A155" s="27" t="s">
        <v>328</v>
      </c>
      <c r="B155" s="5" t="s">
        <v>329</v>
      </c>
      <c r="C155" s="4">
        <v>166.14</v>
      </c>
      <c r="D155" s="1">
        <v>2000</v>
      </c>
      <c r="E155" s="2">
        <v>6</v>
      </c>
      <c r="F155" s="8">
        <v>121</v>
      </c>
      <c r="G155" s="12">
        <v>4</v>
      </c>
      <c r="H155" s="7">
        <v>0.541</v>
      </c>
      <c r="I155" s="10">
        <v>6</v>
      </c>
      <c r="J155" s="7">
        <v>66.7</v>
      </c>
      <c r="K155" s="10">
        <v>11</v>
      </c>
      <c r="L155" s="7">
        <v>0.82</v>
      </c>
      <c r="M155" s="10">
        <v>6</v>
      </c>
      <c r="N155" s="7">
        <v>0.064</v>
      </c>
      <c r="O155" s="10">
        <v>6</v>
      </c>
      <c r="P155" s="8">
        <v>6.8E-06</v>
      </c>
      <c r="Q155" s="29">
        <v>6</v>
      </c>
    </row>
    <row r="156" spans="1:17" ht="11.25">
      <c r="A156" s="27" t="s">
        <v>427</v>
      </c>
      <c r="B156" s="5" t="s">
        <v>330</v>
      </c>
      <c r="C156" s="4">
        <v>88.15</v>
      </c>
      <c r="D156" s="1">
        <v>48000</v>
      </c>
      <c r="E156" s="81">
        <v>26</v>
      </c>
      <c r="F156" s="17">
        <v>250</v>
      </c>
      <c r="G156" s="81">
        <v>26</v>
      </c>
      <c r="H156" s="7">
        <v>0.024</v>
      </c>
      <c r="I156" s="10"/>
      <c r="J156" s="17">
        <v>12</v>
      </c>
      <c r="K156" s="81">
        <v>26</v>
      </c>
      <c r="L156" s="7">
        <v>1.24</v>
      </c>
      <c r="M156" s="10"/>
      <c r="N156" s="7">
        <v>0.08</v>
      </c>
      <c r="O156" s="10"/>
      <c r="P156" s="57">
        <v>9.41E-05</v>
      </c>
      <c r="Q156" s="59">
        <v>27</v>
      </c>
    </row>
    <row r="157" spans="1:17" ht="12" thickBot="1">
      <c r="A157" s="87" t="s">
        <v>426</v>
      </c>
      <c r="B157" s="85" t="s">
        <v>430</v>
      </c>
      <c r="C157" s="88">
        <v>102.18</v>
      </c>
      <c r="D157" s="89">
        <v>2640</v>
      </c>
      <c r="E157" s="90" t="s">
        <v>367</v>
      </c>
      <c r="F157" s="86">
        <v>129.75</v>
      </c>
      <c r="G157" s="90" t="s">
        <v>367</v>
      </c>
      <c r="H157" s="86">
        <v>0.0999</v>
      </c>
      <c r="I157" s="91">
        <v>28</v>
      </c>
      <c r="J157" s="86">
        <v>37.131799779201714</v>
      </c>
      <c r="K157" s="90">
        <v>28</v>
      </c>
      <c r="L157" s="86">
        <v>1.92</v>
      </c>
      <c r="M157" s="91" t="s">
        <v>367</v>
      </c>
      <c r="N157" s="86">
        <v>0.0695</v>
      </c>
      <c r="O157" s="91">
        <v>28</v>
      </c>
      <c r="P157" s="86">
        <v>7.34E-06</v>
      </c>
      <c r="Q157" s="92">
        <v>28</v>
      </c>
    </row>
    <row r="159" ht="11.25">
      <c r="A159" s="123" t="s">
        <v>417</v>
      </c>
    </row>
    <row r="160" ht="11.25">
      <c r="A160" s="108" t="s">
        <v>331</v>
      </c>
    </row>
    <row r="161" spans="1:2" ht="11.25">
      <c r="A161" s="108" t="s">
        <v>332</v>
      </c>
      <c r="B161" s="20"/>
    </row>
    <row r="162" spans="1:2" ht="11.25">
      <c r="A162" s="108" t="s">
        <v>333</v>
      </c>
      <c r="B162" s="20"/>
    </row>
    <row r="163" spans="1:4" ht="11.25">
      <c r="A163" s="108" t="s">
        <v>334</v>
      </c>
      <c r="B163" s="134"/>
      <c r="C163" s="134"/>
      <c r="D163" s="134"/>
    </row>
    <row r="164" spans="1:4" ht="11.25">
      <c r="A164" s="142" t="s">
        <v>335</v>
      </c>
      <c r="B164" s="142"/>
      <c r="C164" s="142"/>
      <c r="D164" s="142"/>
    </row>
    <row r="165" spans="1:4" ht="11.25">
      <c r="A165" s="22" t="s">
        <v>336</v>
      </c>
      <c r="B165" s="22"/>
      <c r="C165" s="22"/>
      <c r="D165" s="22"/>
    </row>
    <row r="166" ht="11.25">
      <c r="A166" s="111" t="s">
        <v>337</v>
      </c>
    </row>
    <row r="168" spans="1:10" ht="11.25">
      <c r="A168" s="125" t="s">
        <v>423</v>
      </c>
      <c r="B168" s="125"/>
      <c r="C168" s="126"/>
      <c r="D168" s="125"/>
      <c r="E168" s="125"/>
      <c r="F168" s="125"/>
      <c r="G168" s="136"/>
      <c r="H168" s="136"/>
      <c r="I168" s="136"/>
      <c r="J168" s="137"/>
    </row>
    <row r="169" spans="1:9" ht="11.25">
      <c r="A169" s="127" t="s">
        <v>424</v>
      </c>
      <c r="B169" s="127"/>
      <c r="C169" s="128"/>
      <c r="D169" s="127"/>
      <c r="E169" s="127"/>
      <c r="F169" s="127"/>
      <c r="G169" s="136"/>
      <c r="H169" s="136"/>
      <c r="I169" s="136"/>
    </row>
    <row r="170" spans="1:9" ht="11.25">
      <c r="A170" s="129" t="s">
        <v>425</v>
      </c>
      <c r="B170" s="129"/>
      <c r="C170" s="130"/>
      <c r="D170" s="129"/>
      <c r="E170" s="129"/>
      <c r="F170" s="129"/>
      <c r="G170" s="136"/>
      <c r="H170" s="136"/>
      <c r="I170" s="136"/>
    </row>
    <row r="171" spans="1:7" ht="11.25">
      <c r="A171" s="131" t="s">
        <v>428</v>
      </c>
      <c r="B171" s="82"/>
      <c r="C171" s="82"/>
      <c r="D171" s="83"/>
      <c r="E171" s="83"/>
      <c r="F171" s="82"/>
      <c r="G171" s="26"/>
    </row>
  </sheetData>
  <sheetProtection/>
  <mergeCells count="21">
    <mergeCell ref="B152:Q152"/>
    <mergeCell ref="B154:Q154"/>
    <mergeCell ref="A129:Q129"/>
    <mergeCell ref="A121:Q121"/>
    <mergeCell ref="A108:Q108"/>
    <mergeCell ref="A102:Q102"/>
    <mergeCell ref="A164:D164"/>
    <mergeCell ref="A150:Q150"/>
    <mergeCell ref="A142:Q142"/>
    <mergeCell ref="A140:Q140"/>
    <mergeCell ref="B143:Q144"/>
    <mergeCell ref="C148:Q148"/>
    <mergeCell ref="A29:Q29"/>
    <mergeCell ref="A73:Q73"/>
    <mergeCell ref="A67:Q67"/>
    <mergeCell ref="A53:Q53"/>
    <mergeCell ref="A38:Q38"/>
    <mergeCell ref="A97:Q97"/>
    <mergeCell ref="A91:Q91"/>
    <mergeCell ref="A83:Q83"/>
    <mergeCell ref="A78:Q78"/>
  </mergeCells>
  <printOptions/>
  <pageMargins left="0.2755905511811024" right="0.25" top="0.74" bottom="0.4724409448818898" header="0.2362204724409449" footer="0.1968503937007874"/>
  <pageSetup horizontalDpi="300" verticalDpi="300" orientation="landscape" paperSize="9" scale="90" r:id="rId1"/>
  <headerFooter alignWithMargins="0">
    <oddHeader>&amp;CBanca dati ISS-ISPESL - Proprietà Chimico/fisiche
Aggiornamento Maggio 2009</oddHeader>
    <oddFooter>&amp;Cpag.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Q174"/>
  <sheetViews>
    <sheetView tabSelected="1" zoomScalePageLayoutView="0" workbookViewId="0" topLeftCell="A1">
      <pane xSplit="1" ySplit="1" topLeftCell="D14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60" sqref="K160"/>
    </sheetView>
  </sheetViews>
  <sheetFormatPr defaultColWidth="9.140625" defaultRowHeight="12.75"/>
  <cols>
    <col min="1" max="1" width="25.7109375" style="21" customWidth="1"/>
    <col min="2" max="2" width="11.7109375" style="21" customWidth="1"/>
    <col min="3" max="3" width="7.7109375" style="21" customWidth="1"/>
    <col min="4" max="4" width="7.7109375" style="20" customWidth="1"/>
    <col min="5" max="5" width="11.7109375" style="20" customWidth="1"/>
    <col min="6" max="6" width="5.421875" style="21" customWidth="1"/>
    <col min="7" max="7" width="11.7109375" style="25" customWidth="1"/>
    <col min="8" max="8" width="4.7109375" style="25" customWidth="1"/>
    <col min="9" max="9" width="11.7109375" style="25" customWidth="1"/>
    <col min="10" max="10" width="4.7109375" style="25" customWidth="1"/>
    <col min="11" max="11" width="11.7109375" style="25" customWidth="1"/>
    <col min="12" max="12" width="4.7109375" style="25" customWidth="1"/>
    <col min="13" max="13" width="9.140625" style="20" hidden="1" customWidth="1"/>
    <col min="14" max="14" width="11.7109375" style="20" customWidth="1"/>
    <col min="15" max="15" width="7.8515625" style="20" customWidth="1"/>
    <col min="16" max="16" width="11.7109375" style="122" customWidth="1"/>
    <col min="17" max="17" width="4.7109375" style="20" customWidth="1"/>
    <col min="18" max="16384" width="9.140625" style="20" customWidth="1"/>
  </cols>
  <sheetData>
    <row r="1" spans="1:17" s="113" customFormat="1" ht="56.25">
      <c r="A1" s="71"/>
      <c r="B1" s="35" t="s">
        <v>46</v>
      </c>
      <c r="C1" s="35" t="s">
        <v>338</v>
      </c>
      <c r="D1" s="35" t="s">
        <v>339</v>
      </c>
      <c r="E1" s="72" t="s">
        <v>402</v>
      </c>
      <c r="F1" s="38" t="s">
        <v>49</v>
      </c>
      <c r="G1" s="72" t="s">
        <v>403</v>
      </c>
      <c r="H1" s="38" t="s">
        <v>49</v>
      </c>
      <c r="I1" s="35" t="s">
        <v>340</v>
      </c>
      <c r="J1" s="38" t="s">
        <v>49</v>
      </c>
      <c r="K1" s="35" t="s">
        <v>341</v>
      </c>
      <c r="L1" s="38" t="s">
        <v>49</v>
      </c>
      <c r="M1" s="112"/>
      <c r="N1" s="73" t="s">
        <v>342</v>
      </c>
      <c r="O1" s="74" t="s">
        <v>343</v>
      </c>
      <c r="P1" s="75" t="s">
        <v>344</v>
      </c>
      <c r="Q1" s="76" t="s">
        <v>345</v>
      </c>
    </row>
    <row r="2" spans="1:17" s="114" customFormat="1" ht="11.25">
      <c r="A2" s="77" t="s">
        <v>45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78"/>
    </row>
    <row r="3" spans="1:17" s="23" customFormat="1" ht="11.25">
      <c r="A3" s="27" t="s">
        <v>54</v>
      </c>
      <c r="B3" s="3" t="s">
        <v>55</v>
      </c>
      <c r="C3" s="3" t="s">
        <v>56</v>
      </c>
      <c r="D3" s="3" t="s">
        <v>56</v>
      </c>
      <c r="E3" s="9" t="s">
        <v>56</v>
      </c>
      <c r="F3" s="3"/>
      <c r="G3" s="9" t="s">
        <v>56</v>
      </c>
      <c r="H3" s="3"/>
      <c r="I3" s="8">
        <v>1</v>
      </c>
      <c r="J3" s="9">
        <v>23</v>
      </c>
      <c r="K3" s="9" t="s">
        <v>346</v>
      </c>
      <c r="L3" s="3">
        <v>23</v>
      </c>
      <c r="M3" s="105"/>
      <c r="N3" s="106">
        <v>0.01</v>
      </c>
      <c r="O3" s="3"/>
      <c r="P3" s="8">
        <v>0.00214</v>
      </c>
      <c r="Q3" s="33">
        <v>23</v>
      </c>
    </row>
    <row r="4" spans="1:17" s="23" customFormat="1" ht="11.25">
      <c r="A4" s="27" t="s">
        <v>57</v>
      </c>
      <c r="B4" s="5" t="s">
        <v>58</v>
      </c>
      <c r="C4" s="5" t="s">
        <v>56</v>
      </c>
      <c r="D4" s="3" t="s">
        <v>56</v>
      </c>
      <c r="E4" s="8" t="s">
        <v>56</v>
      </c>
      <c r="F4" s="8"/>
      <c r="G4" s="7" t="s">
        <v>56</v>
      </c>
      <c r="H4" s="7"/>
      <c r="I4" s="8">
        <v>0.0004</v>
      </c>
      <c r="J4" s="7" t="s">
        <v>347</v>
      </c>
      <c r="K4" s="7">
        <v>0.0004</v>
      </c>
      <c r="L4" s="8" t="s">
        <v>348</v>
      </c>
      <c r="M4" s="115"/>
      <c r="N4" s="106">
        <v>0.01</v>
      </c>
      <c r="O4" s="3"/>
      <c r="P4" s="8">
        <v>0.00109</v>
      </c>
      <c r="Q4" s="33"/>
    </row>
    <row r="5" spans="1:17" s="23" customFormat="1" ht="11.25">
      <c r="A5" s="27" t="s">
        <v>60</v>
      </c>
      <c r="B5" s="3" t="s">
        <v>61</v>
      </c>
      <c r="C5" s="3" t="s">
        <v>56</v>
      </c>
      <c r="D5" s="7" t="s">
        <v>349</v>
      </c>
      <c r="E5" s="8" t="s">
        <v>56</v>
      </c>
      <c r="F5" s="8"/>
      <c r="G5" s="8" t="s">
        <v>56</v>
      </c>
      <c r="H5" s="8"/>
      <c r="I5" s="8">
        <v>0.005</v>
      </c>
      <c r="J5" s="8" t="s">
        <v>347</v>
      </c>
      <c r="K5" s="8">
        <v>0.005</v>
      </c>
      <c r="L5" s="8" t="s">
        <v>348</v>
      </c>
      <c r="M5" s="116"/>
      <c r="N5" s="5">
        <v>0.01</v>
      </c>
      <c r="O5" s="3"/>
      <c r="P5" s="7">
        <v>0.0006</v>
      </c>
      <c r="Q5" s="33"/>
    </row>
    <row r="6" spans="1:17" s="23" customFormat="1" ht="56.25">
      <c r="A6" s="27" t="s">
        <v>63</v>
      </c>
      <c r="B6" s="5" t="s">
        <v>64</v>
      </c>
      <c r="C6" s="5" t="s">
        <v>56</v>
      </c>
      <c r="D6" s="8" t="s">
        <v>285</v>
      </c>
      <c r="E6" s="8">
        <v>1.5</v>
      </c>
      <c r="F6" s="8" t="s">
        <v>347</v>
      </c>
      <c r="G6" s="7">
        <v>15</v>
      </c>
      <c r="H6" s="7" t="s">
        <v>347</v>
      </c>
      <c r="I6" s="8">
        <v>0.0003</v>
      </c>
      <c r="J6" s="7" t="s">
        <v>347</v>
      </c>
      <c r="K6" s="7">
        <v>0.0003</v>
      </c>
      <c r="L6" s="8" t="s">
        <v>348</v>
      </c>
      <c r="M6" s="115"/>
      <c r="N6" s="19">
        <v>0.03</v>
      </c>
      <c r="O6" s="41" t="s">
        <v>350</v>
      </c>
      <c r="P6" s="7">
        <v>0.001</v>
      </c>
      <c r="Q6" s="33"/>
    </row>
    <row r="7" spans="1:17" s="23" customFormat="1" ht="11.25">
      <c r="A7" s="27" t="s">
        <v>65</v>
      </c>
      <c r="B7" s="5" t="s">
        <v>66</v>
      </c>
      <c r="C7" s="5">
        <v>2</v>
      </c>
      <c r="D7" s="57" t="s">
        <v>353</v>
      </c>
      <c r="E7" s="7">
        <v>4.3</v>
      </c>
      <c r="F7" s="45" t="s">
        <v>406</v>
      </c>
      <c r="G7" s="7">
        <v>8.4</v>
      </c>
      <c r="H7" s="7" t="s">
        <v>347</v>
      </c>
      <c r="I7" s="7">
        <v>0.002</v>
      </c>
      <c r="J7" s="7" t="s">
        <v>347</v>
      </c>
      <c r="K7" s="7">
        <v>5.7E-06</v>
      </c>
      <c r="L7" s="7" t="s">
        <v>347</v>
      </c>
      <c r="M7" s="115"/>
      <c r="N7" s="5">
        <v>0.01</v>
      </c>
      <c r="O7" s="3"/>
      <c r="P7" s="7">
        <v>0.001</v>
      </c>
      <c r="Q7" s="33"/>
    </row>
    <row r="8" spans="1:17" s="23" customFormat="1" ht="11.25">
      <c r="A8" s="27" t="s">
        <v>67</v>
      </c>
      <c r="B8" s="3" t="s">
        <v>68</v>
      </c>
      <c r="C8" s="3" t="s">
        <v>56</v>
      </c>
      <c r="D8" s="8" t="s">
        <v>56</v>
      </c>
      <c r="E8" s="3" t="s">
        <v>56</v>
      </c>
      <c r="F8" s="8"/>
      <c r="G8" s="3" t="s">
        <v>56</v>
      </c>
      <c r="H8" s="8"/>
      <c r="I8" s="8">
        <v>0.2</v>
      </c>
      <c r="J8" s="3" t="s">
        <v>347</v>
      </c>
      <c r="K8" s="8">
        <v>0.00571</v>
      </c>
      <c r="L8" s="8" t="s">
        <v>352</v>
      </c>
      <c r="M8" s="43"/>
      <c r="N8" s="3">
        <v>0.01</v>
      </c>
      <c r="O8" s="3"/>
      <c r="P8" s="8">
        <v>0.00228</v>
      </c>
      <c r="Q8" s="33"/>
    </row>
    <row r="9" spans="1:17" s="23" customFormat="1" ht="56.25">
      <c r="A9" s="27" t="s">
        <v>69</v>
      </c>
      <c r="B9" s="5" t="s">
        <v>70</v>
      </c>
      <c r="C9" s="5">
        <v>2</v>
      </c>
      <c r="D9" s="8" t="s">
        <v>353</v>
      </c>
      <c r="E9" s="8" t="s">
        <v>56</v>
      </c>
      <c r="F9" s="8"/>
      <c r="G9" s="7">
        <v>6.3</v>
      </c>
      <c r="H9" s="7" t="s">
        <v>347</v>
      </c>
      <c r="I9" s="7">
        <v>0.0005</v>
      </c>
      <c r="J9" s="7" t="s">
        <v>347</v>
      </c>
      <c r="K9" s="7">
        <v>5.7E-05</v>
      </c>
      <c r="L9" s="7" t="s">
        <v>354</v>
      </c>
      <c r="M9" s="115"/>
      <c r="N9" s="19" t="s">
        <v>355</v>
      </c>
      <c r="O9" s="41" t="s">
        <v>350</v>
      </c>
      <c r="P9" s="7">
        <v>0.001</v>
      </c>
      <c r="Q9" s="33"/>
    </row>
    <row r="10" spans="1:17" s="23" customFormat="1" ht="11.25">
      <c r="A10" s="27" t="s">
        <v>71</v>
      </c>
      <c r="B10" s="5" t="s">
        <v>72</v>
      </c>
      <c r="C10" s="5" t="s">
        <v>56</v>
      </c>
      <c r="D10" s="8" t="s">
        <v>349</v>
      </c>
      <c r="E10" s="8" t="s">
        <v>56</v>
      </c>
      <c r="F10" s="8"/>
      <c r="G10" s="7" t="s">
        <v>56</v>
      </c>
      <c r="H10" s="7"/>
      <c r="I10" s="7">
        <v>0.02</v>
      </c>
      <c r="J10" s="7" t="s">
        <v>347</v>
      </c>
      <c r="K10" s="7">
        <v>0.02</v>
      </c>
      <c r="L10" s="7" t="s">
        <v>348</v>
      </c>
      <c r="M10" s="115"/>
      <c r="N10" s="5">
        <v>0.1</v>
      </c>
      <c r="O10" s="3"/>
      <c r="P10" s="7">
        <v>0.01</v>
      </c>
      <c r="Q10" s="33"/>
    </row>
    <row r="11" spans="1:17" s="23" customFormat="1" ht="11.25">
      <c r="A11" s="27" t="s">
        <v>74</v>
      </c>
      <c r="B11" s="5" t="s">
        <v>75</v>
      </c>
      <c r="C11" s="63" t="str">
        <f>D12</f>
        <v>-</v>
      </c>
      <c r="D11" s="8" t="s">
        <v>56</v>
      </c>
      <c r="E11" s="8" t="s">
        <v>56</v>
      </c>
      <c r="F11" s="8"/>
      <c r="G11" s="17">
        <v>9.8</v>
      </c>
      <c r="H11" s="17" t="s">
        <v>356</v>
      </c>
      <c r="I11" s="17">
        <v>0.02</v>
      </c>
      <c r="J11" s="17" t="s">
        <v>356</v>
      </c>
      <c r="K11" s="17">
        <v>5.71E-06</v>
      </c>
      <c r="L11" s="17" t="s">
        <v>356</v>
      </c>
      <c r="M11" s="115"/>
      <c r="N11" s="5">
        <v>0.01</v>
      </c>
      <c r="O11" s="3"/>
      <c r="P11" s="8">
        <v>0.00121</v>
      </c>
      <c r="Q11" s="33">
        <v>23</v>
      </c>
    </row>
    <row r="12" spans="1:17" s="23" customFormat="1" ht="11.25">
      <c r="A12" s="27" t="s">
        <v>76</v>
      </c>
      <c r="B12" s="3" t="s">
        <v>357</v>
      </c>
      <c r="C12" s="3" t="s">
        <v>56</v>
      </c>
      <c r="D12" s="8" t="s">
        <v>56</v>
      </c>
      <c r="E12" s="8" t="s">
        <v>56</v>
      </c>
      <c r="F12" s="8"/>
      <c r="G12" s="7" t="s">
        <v>56</v>
      </c>
      <c r="H12" s="7"/>
      <c r="I12" s="7">
        <v>1.5</v>
      </c>
      <c r="J12" s="7" t="s">
        <v>347</v>
      </c>
      <c r="K12" s="8">
        <v>1.5</v>
      </c>
      <c r="L12" s="9">
        <v>23</v>
      </c>
      <c r="M12" s="115"/>
      <c r="N12" s="5">
        <v>0.01</v>
      </c>
      <c r="O12" s="3"/>
      <c r="P12" s="7">
        <v>0.0013</v>
      </c>
      <c r="Q12" s="33"/>
    </row>
    <row r="13" spans="1:17" s="23" customFormat="1" ht="11.25">
      <c r="A13" s="27" t="s">
        <v>78</v>
      </c>
      <c r="B13" s="3" t="s">
        <v>358</v>
      </c>
      <c r="C13" s="3">
        <v>2</v>
      </c>
      <c r="D13" s="8" t="s">
        <v>285</v>
      </c>
      <c r="E13" s="57" t="s">
        <v>56</v>
      </c>
      <c r="F13" s="57"/>
      <c r="G13" s="7">
        <v>42</v>
      </c>
      <c r="H13" s="7" t="s">
        <v>352</v>
      </c>
      <c r="I13" s="7">
        <v>0.003</v>
      </c>
      <c r="J13" s="7" t="s">
        <v>347</v>
      </c>
      <c r="K13" s="7">
        <v>3E-05</v>
      </c>
      <c r="L13" s="7" t="s">
        <v>347</v>
      </c>
      <c r="M13" s="115"/>
      <c r="N13" s="5">
        <v>0.01</v>
      </c>
      <c r="O13" s="3"/>
      <c r="P13" s="7">
        <v>0.0013</v>
      </c>
      <c r="Q13" s="33"/>
    </row>
    <row r="14" spans="1:17" s="23" customFormat="1" ht="11.25">
      <c r="A14" s="27" t="s">
        <v>80</v>
      </c>
      <c r="B14" s="3" t="s">
        <v>81</v>
      </c>
      <c r="C14" s="3" t="s">
        <v>56</v>
      </c>
      <c r="D14" s="3" t="s">
        <v>56</v>
      </c>
      <c r="E14" s="7" t="s">
        <v>56</v>
      </c>
      <c r="F14" s="5"/>
      <c r="G14" s="7" t="s">
        <v>56</v>
      </c>
      <c r="H14" s="5"/>
      <c r="I14" s="17">
        <v>0.3</v>
      </c>
      <c r="J14" s="17" t="s">
        <v>356</v>
      </c>
      <c r="K14" s="17" t="s">
        <v>56</v>
      </c>
      <c r="L14" s="17"/>
      <c r="M14" s="48"/>
      <c r="N14" s="5">
        <v>0.01</v>
      </c>
      <c r="O14" s="3"/>
      <c r="P14" s="8">
        <v>0.000247</v>
      </c>
      <c r="Q14" s="33">
        <v>23</v>
      </c>
    </row>
    <row r="15" spans="1:17" s="23" customFormat="1" ht="11.25">
      <c r="A15" s="27" t="s">
        <v>359</v>
      </c>
      <c r="B15" s="46" t="s">
        <v>407</v>
      </c>
      <c r="C15" s="3" t="s">
        <v>56</v>
      </c>
      <c r="D15" s="8" t="s">
        <v>349</v>
      </c>
      <c r="E15" s="8" t="s">
        <v>56</v>
      </c>
      <c r="F15" s="8"/>
      <c r="G15" s="8" t="s">
        <v>56</v>
      </c>
      <c r="H15" s="8"/>
      <c r="I15" s="57">
        <v>0.06</v>
      </c>
      <c r="J15" s="57" t="s">
        <v>347</v>
      </c>
      <c r="K15" s="8" t="s">
        <v>56</v>
      </c>
      <c r="L15" s="8"/>
      <c r="M15" s="115"/>
      <c r="N15" s="5">
        <v>0.01</v>
      </c>
      <c r="O15" s="3"/>
      <c r="P15" s="8">
        <v>0.00161</v>
      </c>
      <c r="Q15" s="33">
        <v>23</v>
      </c>
    </row>
    <row r="16" spans="1:17" s="23" customFormat="1" ht="11.25">
      <c r="A16" s="27" t="s">
        <v>83</v>
      </c>
      <c r="B16" s="3" t="s">
        <v>84</v>
      </c>
      <c r="C16" s="3" t="s">
        <v>56</v>
      </c>
      <c r="D16" s="8" t="s">
        <v>349</v>
      </c>
      <c r="E16" s="3" t="s">
        <v>56</v>
      </c>
      <c r="F16" s="8"/>
      <c r="G16" s="3" t="s">
        <v>56</v>
      </c>
      <c r="H16" s="8"/>
      <c r="I16" s="8">
        <v>0.14</v>
      </c>
      <c r="J16" s="3" t="s">
        <v>347</v>
      </c>
      <c r="K16" s="8">
        <v>1.43E-05</v>
      </c>
      <c r="L16" s="7" t="s">
        <v>347</v>
      </c>
      <c r="M16" s="43"/>
      <c r="N16" s="5">
        <v>0.01</v>
      </c>
      <c r="O16" s="3"/>
      <c r="P16" s="7">
        <v>0.001</v>
      </c>
      <c r="Q16" s="33"/>
    </row>
    <row r="17" spans="1:17" s="23" customFormat="1" ht="11.25">
      <c r="A17" s="27" t="s">
        <v>85</v>
      </c>
      <c r="B17" s="5" t="s">
        <v>86</v>
      </c>
      <c r="C17" s="5" t="s">
        <v>56</v>
      </c>
      <c r="D17" s="8" t="s">
        <v>349</v>
      </c>
      <c r="E17" s="8" t="s">
        <v>56</v>
      </c>
      <c r="F17" s="8"/>
      <c r="G17" s="7" t="s">
        <v>56</v>
      </c>
      <c r="H17" s="7"/>
      <c r="I17" s="7">
        <v>0.0003</v>
      </c>
      <c r="J17" s="7" t="s">
        <v>347</v>
      </c>
      <c r="K17" s="7">
        <v>8.6E-05</v>
      </c>
      <c r="L17" s="7" t="s">
        <v>347</v>
      </c>
      <c r="M17" s="115"/>
      <c r="N17" s="5">
        <v>0.01</v>
      </c>
      <c r="O17" s="3"/>
      <c r="P17" s="7">
        <v>0.00167</v>
      </c>
      <c r="Q17" s="33">
        <v>23</v>
      </c>
    </row>
    <row r="18" spans="1:17" s="23" customFormat="1" ht="11.25">
      <c r="A18" s="27" t="s">
        <v>89</v>
      </c>
      <c r="B18" s="5" t="s">
        <v>90</v>
      </c>
      <c r="C18" s="5">
        <v>3</v>
      </c>
      <c r="D18" s="8" t="s">
        <v>285</v>
      </c>
      <c r="E18" s="17" t="s">
        <v>56</v>
      </c>
      <c r="F18" s="47"/>
      <c r="G18" s="7">
        <v>0.84</v>
      </c>
      <c r="H18" s="7" t="s">
        <v>347</v>
      </c>
      <c r="I18" s="7">
        <v>0.02</v>
      </c>
      <c r="J18" s="7" t="s">
        <v>347</v>
      </c>
      <c r="K18" s="7">
        <v>0.02</v>
      </c>
      <c r="L18" s="7" t="s">
        <v>348</v>
      </c>
      <c r="M18" s="115"/>
      <c r="N18" s="5">
        <v>0.01</v>
      </c>
      <c r="O18" s="3"/>
      <c r="P18" s="7">
        <v>0.001</v>
      </c>
      <c r="Q18" s="33"/>
    </row>
    <row r="19" spans="1:17" s="23" customFormat="1" ht="11.25">
      <c r="A19" s="27" t="s">
        <v>91</v>
      </c>
      <c r="B19" s="5" t="s">
        <v>92</v>
      </c>
      <c r="C19" s="42" t="s">
        <v>360</v>
      </c>
      <c r="D19" s="8" t="s">
        <v>351</v>
      </c>
      <c r="E19" s="8" t="s">
        <v>56</v>
      </c>
      <c r="F19" s="8"/>
      <c r="G19" s="8" t="s">
        <v>56</v>
      </c>
      <c r="H19" s="8"/>
      <c r="I19" s="7">
        <v>0.0035</v>
      </c>
      <c r="J19" s="7" t="s">
        <v>361</v>
      </c>
      <c r="K19" s="7">
        <v>0.035</v>
      </c>
      <c r="L19" s="7" t="s">
        <v>348</v>
      </c>
      <c r="M19" s="115"/>
      <c r="N19" s="5">
        <v>0.01</v>
      </c>
      <c r="O19" s="3"/>
      <c r="P19" s="8">
        <v>0.000342</v>
      </c>
      <c r="Q19" s="33">
        <v>23</v>
      </c>
    </row>
    <row r="20" spans="1:17" s="23" customFormat="1" ht="11.25">
      <c r="A20" s="27" t="s">
        <v>93</v>
      </c>
      <c r="B20" s="46" t="s">
        <v>94</v>
      </c>
      <c r="C20" s="42" t="s">
        <v>56</v>
      </c>
      <c r="D20" s="42" t="s">
        <v>56</v>
      </c>
      <c r="E20" s="42" t="s">
        <v>56</v>
      </c>
      <c r="F20" s="8"/>
      <c r="G20" s="42" t="s">
        <v>56</v>
      </c>
      <c r="H20" s="8"/>
      <c r="I20" s="7">
        <v>1E-07</v>
      </c>
      <c r="J20" s="57" t="s">
        <v>347</v>
      </c>
      <c r="K20" s="57">
        <v>2.14E-05</v>
      </c>
      <c r="L20" s="45" t="s">
        <v>416</v>
      </c>
      <c r="M20" s="115"/>
      <c r="N20" s="46">
        <v>0.1</v>
      </c>
      <c r="O20" s="46">
        <v>29</v>
      </c>
      <c r="P20" s="8">
        <v>0.036</v>
      </c>
      <c r="Q20" s="33"/>
    </row>
    <row r="21" spans="1:17" s="23" customFormat="1" ht="11.25">
      <c r="A21" s="27" t="s">
        <v>95</v>
      </c>
      <c r="B21" s="5" t="s">
        <v>96</v>
      </c>
      <c r="C21" s="5" t="s">
        <v>56</v>
      </c>
      <c r="D21" s="8" t="s">
        <v>349</v>
      </c>
      <c r="E21" s="8" t="s">
        <v>56</v>
      </c>
      <c r="F21" s="8"/>
      <c r="G21" s="8" t="s">
        <v>56</v>
      </c>
      <c r="H21" s="8"/>
      <c r="I21" s="7">
        <v>0.04</v>
      </c>
      <c r="J21" s="7" t="s">
        <v>352</v>
      </c>
      <c r="K21" s="8">
        <v>0.04</v>
      </c>
      <c r="L21" s="8" t="s">
        <v>348</v>
      </c>
      <c r="M21" s="115"/>
      <c r="N21" s="5">
        <v>0.01</v>
      </c>
      <c r="O21" s="3"/>
      <c r="P21" s="7">
        <v>0.001</v>
      </c>
      <c r="Q21" s="33"/>
    </row>
    <row r="22" spans="1:17" s="23" customFormat="1" ht="11.25">
      <c r="A22" s="27" t="s">
        <v>98</v>
      </c>
      <c r="B22" s="5" t="s">
        <v>99</v>
      </c>
      <c r="C22" s="5" t="s">
        <v>56</v>
      </c>
      <c r="D22" s="8" t="s">
        <v>349</v>
      </c>
      <c r="E22" s="8" t="s">
        <v>56</v>
      </c>
      <c r="F22" s="8"/>
      <c r="G22" s="8" t="s">
        <v>56</v>
      </c>
      <c r="H22" s="8"/>
      <c r="I22" s="7">
        <v>0.005</v>
      </c>
      <c r="J22" s="7" t="s">
        <v>347</v>
      </c>
      <c r="K22" s="7">
        <v>0.005</v>
      </c>
      <c r="L22" s="7" t="s">
        <v>348</v>
      </c>
      <c r="M22" s="115"/>
      <c r="N22" s="5">
        <v>0.01</v>
      </c>
      <c r="O22" s="3"/>
      <c r="P22" s="8">
        <v>0.001</v>
      </c>
      <c r="Q22" s="33"/>
    </row>
    <row r="23" spans="1:17" s="23" customFormat="1" ht="11.25">
      <c r="A23" s="27" t="s">
        <v>101</v>
      </c>
      <c r="B23" s="5" t="s">
        <v>102</v>
      </c>
      <c r="C23" s="5" t="s">
        <v>56</v>
      </c>
      <c r="D23" s="8" t="s">
        <v>56</v>
      </c>
      <c r="E23" s="8" t="s">
        <v>56</v>
      </c>
      <c r="F23" s="8"/>
      <c r="G23" s="8" t="s">
        <v>56</v>
      </c>
      <c r="H23" s="8"/>
      <c r="I23" s="7">
        <v>0.6</v>
      </c>
      <c r="J23" s="7" t="s">
        <v>352</v>
      </c>
      <c r="K23" s="7">
        <v>0.6</v>
      </c>
      <c r="L23" s="7" t="s">
        <v>348</v>
      </c>
      <c r="M23" s="115"/>
      <c r="N23" s="5">
        <v>0.01</v>
      </c>
      <c r="O23" s="3"/>
      <c r="P23" s="8">
        <v>0.00288</v>
      </c>
      <c r="Q23" s="33">
        <v>23</v>
      </c>
    </row>
    <row r="24" spans="1:17" s="23" customFormat="1" ht="11.25">
      <c r="A24" s="27" t="s">
        <v>103</v>
      </c>
      <c r="B24" s="5" t="s">
        <v>104</v>
      </c>
      <c r="C24" s="5" t="s">
        <v>56</v>
      </c>
      <c r="D24" s="8" t="s">
        <v>349</v>
      </c>
      <c r="E24" s="8" t="s">
        <v>56</v>
      </c>
      <c r="F24" s="8"/>
      <c r="G24" s="8" t="s">
        <v>56</v>
      </c>
      <c r="H24" s="8"/>
      <c r="I24" s="7">
        <v>8E-05</v>
      </c>
      <c r="J24" s="7" t="s">
        <v>347</v>
      </c>
      <c r="K24" s="7">
        <v>8E-05</v>
      </c>
      <c r="L24" s="7" t="s">
        <v>348</v>
      </c>
      <c r="M24" s="115"/>
      <c r="N24" s="5">
        <v>0.01</v>
      </c>
      <c r="O24" s="3"/>
      <c r="P24" s="8">
        <v>0.000157</v>
      </c>
      <c r="Q24" s="33">
        <v>23</v>
      </c>
    </row>
    <row r="25" spans="1:17" s="23" customFormat="1" ht="11.25">
      <c r="A25" s="27" t="s">
        <v>106</v>
      </c>
      <c r="B25" s="5" t="s">
        <v>107</v>
      </c>
      <c r="C25" s="5" t="s">
        <v>56</v>
      </c>
      <c r="D25" s="8" t="s">
        <v>56</v>
      </c>
      <c r="E25" s="8" t="s">
        <v>56</v>
      </c>
      <c r="F25" s="8"/>
      <c r="G25" s="8" t="s">
        <v>56</v>
      </c>
      <c r="H25" s="8"/>
      <c r="I25" s="7">
        <v>0.007</v>
      </c>
      <c r="J25" s="7" t="s">
        <v>352</v>
      </c>
      <c r="K25" s="7">
        <v>0.007</v>
      </c>
      <c r="L25" s="7" t="s">
        <v>348</v>
      </c>
      <c r="M25" s="115"/>
      <c r="N25" s="5">
        <v>0.01</v>
      </c>
      <c r="O25" s="3"/>
      <c r="P25" s="7">
        <v>0.001</v>
      </c>
      <c r="Q25" s="33"/>
    </row>
    <row r="26" spans="1:17" s="23" customFormat="1" ht="11.25">
      <c r="A26" s="27" t="s">
        <v>108</v>
      </c>
      <c r="B26" s="5" t="s">
        <v>109</v>
      </c>
      <c r="C26" s="5" t="s">
        <v>56</v>
      </c>
      <c r="D26" s="8" t="s">
        <v>349</v>
      </c>
      <c r="E26" s="8" t="s">
        <v>56</v>
      </c>
      <c r="F26" s="8"/>
      <c r="G26" s="8" t="s">
        <v>56</v>
      </c>
      <c r="H26" s="8"/>
      <c r="I26" s="7">
        <v>0.3</v>
      </c>
      <c r="J26" s="7" t="s">
        <v>347</v>
      </c>
      <c r="K26" s="7">
        <v>0.3</v>
      </c>
      <c r="L26" s="7" t="s">
        <v>348</v>
      </c>
      <c r="M26" s="115"/>
      <c r="N26" s="5">
        <v>0.01</v>
      </c>
      <c r="O26" s="69"/>
      <c r="P26" s="7">
        <v>0.0006</v>
      </c>
      <c r="Q26" s="53"/>
    </row>
    <row r="27" spans="1:17" s="23" customFormat="1" ht="11.25">
      <c r="A27" s="27" t="s">
        <v>110</v>
      </c>
      <c r="B27" s="46" t="s">
        <v>413</v>
      </c>
      <c r="C27" s="3" t="s">
        <v>56</v>
      </c>
      <c r="D27" s="8" t="s">
        <v>56</v>
      </c>
      <c r="E27" s="3" t="s">
        <v>56</v>
      </c>
      <c r="F27" s="8"/>
      <c r="G27" s="3" t="s">
        <v>56</v>
      </c>
      <c r="H27" s="8"/>
      <c r="I27" s="8">
        <v>0.1</v>
      </c>
      <c r="J27" s="3" t="s">
        <v>347</v>
      </c>
      <c r="K27" s="8">
        <v>0.1</v>
      </c>
      <c r="L27" s="8" t="s">
        <v>348</v>
      </c>
      <c r="M27" s="43"/>
      <c r="N27" s="3"/>
      <c r="O27" s="5"/>
      <c r="P27" s="8">
        <v>0.00108</v>
      </c>
      <c r="Q27" s="107">
        <v>23</v>
      </c>
    </row>
    <row r="28" spans="1:17" s="23" customFormat="1" ht="11.25">
      <c r="A28" s="27" t="s">
        <v>112</v>
      </c>
      <c r="B28" s="3" t="s">
        <v>56</v>
      </c>
      <c r="C28" s="3" t="s">
        <v>56</v>
      </c>
      <c r="D28" s="8" t="s">
        <v>56</v>
      </c>
      <c r="E28" s="3" t="s">
        <v>56</v>
      </c>
      <c r="F28" s="8"/>
      <c r="G28" s="3" t="s">
        <v>56</v>
      </c>
      <c r="H28" s="8"/>
      <c r="I28" s="52" t="s">
        <v>56</v>
      </c>
      <c r="J28" s="3"/>
      <c r="K28" s="3" t="s">
        <v>56</v>
      </c>
      <c r="L28" s="8"/>
      <c r="M28" s="3"/>
      <c r="N28" s="3"/>
      <c r="O28" s="69"/>
      <c r="P28" s="8" t="s">
        <v>56</v>
      </c>
      <c r="Q28" s="53"/>
    </row>
    <row r="29" spans="1:17" ht="11.25">
      <c r="A29" s="139" t="s">
        <v>113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1"/>
    </row>
    <row r="30" spans="1:17" ht="11.25">
      <c r="A30" s="27" t="s">
        <v>114</v>
      </c>
      <c r="B30" s="5" t="s">
        <v>115</v>
      </c>
      <c r="C30" s="5">
        <v>1</v>
      </c>
      <c r="D30" s="8" t="s">
        <v>285</v>
      </c>
      <c r="E30" s="8">
        <v>0.055</v>
      </c>
      <c r="F30" s="7" t="s">
        <v>347</v>
      </c>
      <c r="G30" s="57">
        <v>0.0273</v>
      </c>
      <c r="H30" s="7" t="s">
        <v>347</v>
      </c>
      <c r="I30" s="7">
        <v>0.004</v>
      </c>
      <c r="J30" s="7" t="s">
        <v>347</v>
      </c>
      <c r="K30" s="7">
        <v>0.00855</v>
      </c>
      <c r="L30" s="7" t="s">
        <v>347</v>
      </c>
      <c r="M30" s="117"/>
      <c r="N30" s="5">
        <v>0.1</v>
      </c>
      <c r="O30" s="69"/>
      <c r="P30" s="8">
        <v>0.021</v>
      </c>
      <c r="Q30" s="53"/>
    </row>
    <row r="31" spans="1:17" ht="11.25">
      <c r="A31" s="27" t="s">
        <v>116</v>
      </c>
      <c r="B31" s="5" t="s">
        <v>117</v>
      </c>
      <c r="C31" s="5" t="s">
        <v>56</v>
      </c>
      <c r="D31" s="8" t="s">
        <v>349</v>
      </c>
      <c r="E31" s="8" t="s">
        <v>56</v>
      </c>
      <c r="F31" s="8"/>
      <c r="G31" s="17" t="s">
        <v>56</v>
      </c>
      <c r="H31" s="47"/>
      <c r="I31" s="7">
        <v>0.1</v>
      </c>
      <c r="J31" s="7" t="s">
        <v>347</v>
      </c>
      <c r="K31" s="8">
        <v>0.285</v>
      </c>
      <c r="L31" s="7" t="s">
        <v>347</v>
      </c>
      <c r="M31" s="117"/>
      <c r="N31" s="5">
        <v>0.1</v>
      </c>
      <c r="O31" s="69"/>
      <c r="P31" s="7">
        <v>0.074</v>
      </c>
      <c r="Q31" s="53"/>
    </row>
    <row r="32" spans="1:17" ht="11.25">
      <c r="A32" s="27" t="s">
        <v>118</v>
      </c>
      <c r="B32" s="5" t="s">
        <v>119</v>
      </c>
      <c r="C32" s="5" t="s">
        <v>56</v>
      </c>
      <c r="D32" s="8" t="s">
        <v>56</v>
      </c>
      <c r="E32" s="8" t="s">
        <v>56</v>
      </c>
      <c r="F32" s="8"/>
      <c r="G32" s="7" t="s">
        <v>56</v>
      </c>
      <c r="H32" s="7"/>
      <c r="I32" s="7">
        <v>0.2</v>
      </c>
      <c r="J32" s="7" t="s">
        <v>347</v>
      </c>
      <c r="K32" s="8">
        <v>0.285</v>
      </c>
      <c r="L32" s="7" t="s">
        <v>347</v>
      </c>
      <c r="M32" s="117"/>
      <c r="N32" s="5">
        <v>0.1</v>
      </c>
      <c r="O32" s="69"/>
      <c r="P32" s="8">
        <v>0.055</v>
      </c>
      <c r="Q32" s="53"/>
    </row>
    <row r="33" spans="1:17" ht="11.25">
      <c r="A33" s="27" t="s">
        <v>120</v>
      </c>
      <c r="B33" s="5" t="s">
        <v>121</v>
      </c>
      <c r="C33" s="46">
        <v>3</v>
      </c>
      <c r="D33" s="8" t="s">
        <v>349</v>
      </c>
      <c r="E33" s="8" t="s">
        <v>56</v>
      </c>
      <c r="F33" s="8"/>
      <c r="G33" s="7" t="s">
        <v>56</v>
      </c>
      <c r="H33" s="7"/>
      <c r="I33" s="15">
        <v>0.08</v>
      </c>
      <c r="J33" s="7" t="s">
        <v>347</v>
      </c>
      <c r="K33" s="57">
        <v>1.43</v>
      </c>
      <c r="L33" s="7" t="s">
        <v>347</v>
      </c>
      <c r="M33" s="117"/>
      <c r="N33" s="5">
        <v>0.1</v>
      </c>
      <c r="O33" s="69"/>
      <c r="P33" s="7">
        <v>0.045</v>
      </c>
      <c r="Q33" s="53"/>
    </row>
    <row r="34" spans="1:17" ht="11.25">
      <c r="A34" s="27" t="s">
        <v>362</v>
      </c>
      <c r="B34" s="5" t="s">
        <v>123</v>
      </c>
      <c r="C34" s="5" t="s">
        <v>56</v>
      </c>
      <c r="D34" s="8" t="s">
        <v>349</v>
      </c>
      <c r="E34" s="8" t="s">
        <v>56</v>
      </c>
      <c r="F34" s="8"/>
      <c r="G34" s="8" t="s">
        <v>56</v>
      </c>
      <c r="H34" s="8"/>
      <c r="I34" s="7">
        <v>0.2</v>
      </c>
      <c r="J34" s="7" t="s">
        <v>347</v>
      </c>
      <c r="K34" s="7">
        <v>0.2</v>
      </c>
      <c r="L34" s="7" t="s">
        <v>347</v>
      </c>
      <c r="M34" s="118"/>
      <c r="N34" s="5">
        <v>0.1</v>
      </c>
      <c r="O34" s="69"/>
      <c r="P34" s="8">
        <v>0.08</v>
      </c>
      <c r="Q34" s="53"/>
    </row>
    <row r="35" spans="1:17" ht="11.25">
      <c r="A35" s="27" t="s">
        <v>363</v>
      </c>
      <c r="B35" s="5" t="s">
        <v>125</v>
      </c>
      <c r="C35" s="5" t="s">
        <v>56</v>
      </c>
      <c r="D35" s="8" t="s">
        <v>349</v>
      </c>
      <c r="E35" s="8" t="s">
        <v>56</v>
      </c>
      <c r="F35" s="8"/>
      <c r="G35" s="8" t="s">
        <v>56</v>
      </c>
      <c r="H35" s="8"/>
      <c r="I35" s="7">
        <v>0.2</v>
      </c>
      <c r="J35" s="7" t="s">
        <v>347</v>
      </c>
      <c r="K35" s="7">
        <v>0.2</v>
      </c>
      <c r="L35" s="7" t="s">
        <v>347</v>
      </c>
      <c r="M35" s="118"/>
      <c r="N35" s="5">
        <v>0.1</v>
      </c>
      <c r="O35" s="69"/>
      <c r="P35" s="8">
        <v>0.08</v>
      </c>
      <c r="Q35" s="53"/>
    </row>
    <row r="36" spans="1:17" ht="11.25">
      <c r="A36" s="27" t="s">
        <v>364</v>
      </c>
      <c r="B36" s="5" t="s">
        <v>127</v>
      </c>
      <c r="C36" s="5" t="s">
        <v>56</v>
      </c>
      <c r="D36" s="8" t="s">
        <v>349</v>
      </c>
      <c r="E36" s="8" t="s">
        <v>56</v>
      </c>
      <c r="F36" s="8"/>
      <c r="G36" s="8" t="s">
        <v>56</v>
      </c>
      <c r="H36" s="8"/>
      <c r="I36" s="7">
        <v>0.2</v>
      </c>
      <c r="J36" s="7" t="s">
        <v>347</v>
      </c>
      <c r="K36" s="7">
        <v>0.2</v>
      </c>
      <c r="L36" s="7" t="s">
        <v>347</v>
      </c>
      <c r="M36" s="118"/>
      <c r="N36" s="5">
        <v>0.1</v>
      </c>
      <c r="O36" s="69"/>
      <c r="P36" s="8">
        <v>0.08</v>
      </c>
      <c r="Q36" s="53"/>
    </row>
    <row r="37" spans="1:17" ht="11.25">
      <c r="A37" s="27" t="s">
        <v>128</v>
      </c>
      <c r="B37" s="3" t="s">
        <v>129</v>
      </c>
      <c r="C37" s="3" t="s">
        <v>56</v>
      </c>
      <c r="D37" s="8" t="s">
        <v>349</v>
      </c>
      <c r="E37" s="5" t="s">
        <v>56</v>
      </c>
      <c r="F37" s="5"/>
      <c r="G37" s="7" t="s">
        <v>56</v>
      </c>
      <c r="H37" s="7"/>
      <c r="I37" s="7">
        <v>0.2</v>
      </c>
      <c r="J37" s="7" t="s">
        <v>347</v>
      </c>
      <c r="K37" s="7">
        <v>0.2</v>
      </c>
      <c r="L37" s="7" t="s">
        <v>347</v>
      </c>
      <c r="M37" s="117"/>
      <c r="N37" s="5">
        <v>0.1</v>
      </c>
      <c r="O37" s="69"/>
      <c r="P37" s="8">
        <v>0.08</v>
      </c>
      <c r="Q37" s="53"/>
    </row>
    <row r="38" spans="1:17" ht="11.25">
      <c r="A38" s="139" t="s">
        <v>130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1"/>
    </row>
    <row r="39" spans="1:17" ht="45" customHeight="1">
      <c r="A39" s="27" t="s">
        <v>131</v>
      </c>
      <c r="B39" s="5" t="s">
        <v>132</v>
      </c>
      <c r="C39" s="5">
        <v>2</v>
      </c>
      <c r="D39" s="8" t="s">
        <v>351</v>
      </c>
      <c r="E39" s="7">
        <v>0.73</v>
      </c>
      <c r="F39" s="7" t="s">
        <v>356</v>
      </c>
      <c r="G39" s="7">
        <v>0.6</v>
      </c>
      <c r="H39" s="7" t="s">
        <v>356</v>
      </c>
      <c r="I39" s="7" t="s">
        <v>56</v>
      </c>
      <c r="J39" s="7"/>
      <c r="K39" s="7">
        <v>0.285</v>
      </c>
      <c r="L39" s="5" t="s">
        <v>105</v>
      </c>
      <c r="M39" s="117"/>
      <c r="N39" s="5">
        <v>0.13</v>
      </c>
      <c r="O39" s="147">
        <v>30</v>
      </c>
      <c r="P39" s="8">
        <v>0.81</v>
      </c>
      <c r="Q39" s="53"/>
    </row>
    <row r="40" spans="1:17" ht="11.25">
      <c r="A40" s="27" t="s">
        <v>133</v>
      </c>
      <c r="B40" s="5" t="s">
        <v>134</v>
      </c>
      <c r="C40" s="5">
        <v>2</v>
      </c>
      <c r="D40" s="8" t="s">
        <v>351</v>
      </c>
      <c r="E40" s="7">
        <v>7.3</v>
      </c>
      <c r="F40" s="7" t="s">
        <v>347</v>
      </c>
      <c r="G40" s="7">
        <v>7.32</v>
      </c>
      <c r="H40" s="7" t="s">
        <v>73</v>
      </c>
      <c r="I40" s="7" t="s">
        <v>56</v>
      </c>
      <c r="J40" s="7"/>
      <c r="K40" s="7">
        <v>3.135</v>
      </c>
      <c r="L40" s="5" t="s">
        <v>105</v>
      </c>
      <c r="M40" s="117"/>
      <c r="N40" s="5">
        <v>0.13</v>
      </c>
      <c r="O40" s="147"/>
      <c r="P40" s="7">
        <v>1.2</v>
      </c>
      <c r="Q40" s="53"/>
    </row>
    <row r="41" spans="1:17" ht="11.25">
      <c r="A41" s="27" t="s">
        <v>135</v>
      </c>
      <c r="B41" s="5" t="s">
        <v>136</v>
      </c>
      <c r="C41" s="5">
        <v>2</v>
      </c>
      <c r="D41" s="8" t="s">
        <v>351</v>
      </c>
      <c r="E41" s="7">
        <v>0.73</v>
      </c>
      <c r="F41" s="7" t="s">
        <v>356</v>
      </c>
      <c r="G41" s="7">
        <v>0.6</v>
      </c>
      <c r="H41" s="7" t="s">
        <v>356</v>
      </c>
      <c r="I41" s="7" t="s">
        <v>56</v>
      </c>
      <c r="J41" s="7"/>
      <c r="K41" s="7">
        <v>0.285</v>
      </c>
      <c r="L41" s="5" t="s">
        <v>105</v>
      </c>
      <c r="M41" s="117"/>
      <c r="N41" s="5">
        <v>0.13</v>
      </c>
      <c r="O41" s="147"/>
      <c r="P41" s="7">
        <v>1.2</v>
      </c>
      <c r="Q41" s="53"/>
    </row>
    <row r="42" spans="1:17" ht="11.25">
      <c r="A42" s="27" t="s">
        <v>137</v>
      </c>
      <c r="B42" s="5" t="s">
        <v>138</v>
      </c>
      <c r="C42" s="5" t="s">
        <v>56</v>
      </c>
      <c r="D42" s="8" t="s">
        <v>349</v>
      </c>
      <c r="E42" s="8" t="s">
        <v>56</v>
      </c>
      <c r="F42" s="8"/>
      <c r="G42" s="7" t="s">
        <v>56</v>
      </c>
      <c r="H42" s="7"/>
      <c r="I42" s="7">
        <v>0.03</v>
      </c>
      <c r="J42" s="7" t="s">
        <v>365</v>
      </c>
      <c r="K42" s="7">
        <v>0.03</v>
      </c>
      <c r="L42" s="7" t="s">
        <v>365</v>
      </c>
      <c r="M42" s="117"/>
      <c r="N42" s="5">
        <v>0.13</v>
      </c>
      <c r="O42" s="147"/>
      <c r="P42" s="7">
        <v>1.66</v>
      </c>
      <c r="Q42" s="53"/>
    </row>
    <row r="43" spans="1:17" ht="11.25">
      <c r="A43" s="27" t="s">
        <v>140</v>
      </c>
      <c r="B43" s="5" t="s">
        <v>141</v>
      </c>
      <c r="C43" s="5">
        <v>2</v>
      </c>
      <c r="D43" s="8" t="s">
        <v>351</v>
      </c>
      <c r="E43" s="7">
        <v>0.073</v>
      </c>
      <c r="F43" s="7" t="s">
        <v>354</v>
      </c>
      <c r="G43" s="7">
        <v>0.031</v>
      </c>
      <c r="H43" s="7" t="s">
        <v>356</v>
      </c>
      <c r="I43" s="7" t="s">
        <v>56</v>
      </c>
      <c r="J43" s="7"/>
      <c r="K43" s="7">
        <v>0.028499999999999998</v>
      </c>
      <c r="L43" s="5" t="s">
        <v>105</v>
      </c>
      <c r="M43" s="117"/>
      <c r="N43" s="5">
        <v>0.13</v>
      </c>
      <c r="O43" s="147"/>
      <c r="P43" s="7">
        <v>1.2</v>
      </c>
      <c r="Q43" s="53"/>
    </row>
    <row r="44" spans="1:17" ht="11.25">
      <c r="A44" s="27" t="s">
        <v>142</v>
      </c>
      <c r="B44" s="5" t="s">
        <v>143</v>
      </c>
      <c r="C44" s="5">
        <v>2</v>
      </c>
      <c r="D44" s="8" t="s">
        <v>351</v>
      </c>
      <c r="E44" s="13">
        <v>0.007</v>
      </c>
      <c r="F44" s="13" t="s">
        <v>105</v>
      </c>
      <c r="G44" s="13">
        <v>0.0061</v>
      </c>
      <c r="H44" s="13" t="s">
        <v>105</v>
      </c>
      <c r="I44" s="7">
        <v>0.03</v>
      </c>
      <c r="J44" s="7" t="s">
        <v>365</v>
      </c>
      <c r="K44" s="7">
        <v>0.03</v>
      </c>
      <c r="L44" s="7" t="s">
        <v>348</v>
      </c>
      <c r="M44" s="117"/>
      <c r="N44" s="5">
        <v>0.13</v>
      </c>
      <c r="O44" s="147"/>
      <c r="P44" s="7">
        <v>0.81</v>
      </c>
      <c r="Q44" s="53"/>
    </row>
    <row r="45" spans="1:17" ht="11.25">
      <c r="A45" s="27" t="s">
        <v>144</v>
      </c>
      <c r="B45" s="5" t="s">
        <v>145</v>
      </c>
      <c r="C45" s="5" t="s">
        <v>56</v>
      </c>
      <c r="D45" s="8" t="s">
        <v>56</v>
      </c>
      <c r="E45" s="57">
        <v>7.3</v>
      </c>
      <c r="F45" s="45" t="s">
        <v>416</v>
      </c>
      <c r="G45" s="8" t="s">
        <v>56</v>
      </c>
      <c r="H45" s="7" t="s">
        <v>366</v>
      </c>
      <c r="I45" s="7" t="s">
        <v>56</v>
      </c>
      <c r="J45" s="7"/>
      <c r="K45" s="8" t="s">
        <v>56</v>
      </c>
      <c r="L45" s="8"/>
      <c r="M45" s="117"/>
      <c r="N45" s="5">
        <v>0.13</v>
      </c>
      <c r="O45" s="147"/>
      <c r="P45" s="8" t="s">
        <v>56</v>
      </c>
      <c r="Q45" s="53"/>
    </row>
    <row r="46" spans="1:17" ht="11.25">
      <c r="A46" s="27" t="s">
        <v>146</v>
      </c>
      <c r="B46" s="5" t="s">
        <v>147</v>
      </c>
      <c r="C46" s="5" t="s">
        <v>56</v>
      </c>
      <c r="D46" s="8" t="s">
        <v>56</v>
      </c>
      <c r="E46" s="57">
        <v>73</v>
      </c>
      <c r="F46" s="45" t="s">
        <v>416</v>
      </c>
      <c r="G46" s="8" t="s">
        <v>56</v>
      </c>
      <c r="H46" s="7" t="s">
        <v>366</v>
      </c>
      <c r="I46" s="7" t="s">
        <v>56</v>
      </c>
      <c r="J46" s="7"/>
      <c r="K46" s="8" t="s">
        <v>56</v>
      </c>
      <c r="L46" s="8"/>
      <c r="M46" s="117"/>
      <c r="N46" s="5">
        <v>0.13</v>
      </c>
      <c r="O46" s="147"/>
      <c r="P46" s="8" t="s">
        <v>56</v>
      </c>
      <c r="Q46" s="53"/>
    </row>
    <row r="47" spans="1:17" ht="11.25">
      <c r="A47" s="61" t="s">
        <v>418</v>
      </c>
      <c r="B47" s="46" t="s">
        <v>422</v>
      </c>
      <c r="C47" s="5" t="s">
        <v>56</v>
      </c>
      <c r="D47" s="8" t="s">
        <v>56</v>
      </c>
      <c r="E47" s="57">
        <v>73</v>
      </c>
      <c r="F47" s="45" t="s">
        <v>416</v>
      </c>
      <c r="G47" s="8" t="s">
        <v>56</v>
      </c>
      <c r="H47" s="7"/>
      <c r="I47" s="7" t="s">
        <v>56</v>
      </c>
      <c r="J47" s="7"/>
      <c r="K47" s="8" t="s">
        <v>56</v>
      </c>
      <c r="L47" s="8"/>
      <c r="M47" s="117"/>
      <c r="N47" s="46">
        <v>0.13</v>
      </c>
      <c r="O47" s="147"/>
      <c r="P47" s="8"/>
      <c r="Q47" s="53"/>
    </row>
    <row r="48" spans="1:17" ht="11.25">
      <c r="A48" s="27" t="s">
        <v>148</v>
      </c>
      <c r="B48" s="5" t="s">
        <v>149</v>
      </c>
      <c r="C48" s="5" t="s">
        <v>56</v>
      </c>
      <c r="D48" s="8" t="s">
        <v>56</v>
      </c>
      <c r="E48" s="57">
        <v>730</v>
      </c>
      <c r="F48" s="45" t="s">
        <v>421</v>
      </c>
      <c r="G48" s="8" t="s">
        <v>56</v>
      </c>
      <c r="H48" s="7" t="s">
        <v>366</v>
      </c>
      <c r="I48" s="7" t="s">
        <v>56</v>
      </c>
      <c r="J48" s="7"/>
      <c r="K48" s="8" t="s">
        <v>56</v>
      </c>
      <c r="L48" s="8"/>
      <c r="M48" s="117"/>
      <c r="N48" s="5">
        <v>0.13</v>
      </c>
      <c r="O48" s="147"/>
      <c r="P48" s="8" t="s">
        <v>56</v>
      </c>
      <c r="Q48" s="53"/>
    </row>
    <row r="49" spans="1:17" ht="11.25">
      <c r="A49" s="27" t="s">
        <v>150</v>
      </c>
      <c r="B49" s="5" t="s">
        <v>56</v>
      </c>
      <c r="C49" s="5" t="s">
        <v>56</v>
      </c>
      <c r="D49" s="8" t="s">
        <v>56</v>
      </c>
      <c r="E49" s="8" t="s">
        <v>56</v>
      </c>
      <c r="F49" s="7" t="s">
        <v>366</v>
      </c>
      <c r="G49" s="8" t="s">
        <v>56</v>
      </c>
      <c r="H49" s="7" t="s">
        <v>366</v>
      </c>
      <c r="I49" s="7" t="s">
        <v>56</v>
      </c>
      <c r="J49" s="7"/>
      <c r="K49" s="8" t="s">
        <v>56</v>
      </c>
      <c r="L49" s="8"/>
      <c r="M49" s="117"/>
      <c r="N49" s="5">
        <v>0.13</v>
      </c>
      <c r="O49" s="147"/>
      <c r="P49" s="8" t="s">
        <v>56</v>
      </c>
      <c r="Q49" s="53"/>
    </row>
    <row r="50" spans="1:17" ht="11.25">
      <c r="A50" s="27" t="s">
        <v>151</v>
      </c>
      <c r="B50" s="5" t="s">
        <v>152</v>
      </c>
      <c r="C50" s="5">
        <v>2</v>
      </c>
      <c r="D50" s="8" t="s">
        <v>351</v>
      </c>
      <c r="E50" s="7">
        <v>7.3</v>
      </c>
      <c r="F50" s="17" t="s">
        <v>354</v>
      </c>
      <c r="G50" s="17">
        <v>7.3</v>
      </c>
      <c r="H50" s="7" t="s">
        <v>356</v>
      </c>
      <c r="I50" s="7" t="s">
        <v>56</v>
      </c>
      <c r="J50" s="7"/>
      <c r="K50" s="17" t="s">
        <v>56</v>
      </c>
      <c r="L50" s="19"/>
      <c r="M50" s="117"/>
      <c r="N50" s="5">
        <v>0.13</v>
      </c>
      <c r="O50" s="147"/>
      <c r="P50" s="7">
        <v>2.7</v>
      </c>
      <c r="Q50" s="53"/>
    </row>
    <row r="51" spans="1:17" ht="11.25">
      <c r="A51" s="27" t="s">
        <v>153</v>
      </c>
      <c r="B51" s="5" t="s">
        <v>154</v>
      </c>
      <c r="C51" s="5" t="s">
        <v>56</v>
      </c>
      <c r="D51" s="8" t="s">
        <v>351</v>
      </c>
      <c r="E51" s="7">
        <v>0.73</v>
      </c>
      <c r="F51" s="7" t="s">
        <v>356</v>
      </c>
      <c r="G51" s="57">
        <v>0.31</v>
      </c>
      <c r="H51" s="57" t="s">
        <v>354</v>
      </c>
      <c r="I51" s="7">
        <v>0.03</v>
      </c>
      <c r="J51" s="7" t="s">
        <v>365</v>
      </c>
      <c r="K51" s="7">
        <v>3.14</v>
      </c>
      <c r="L51" s="7" t="s">
        <v>105</v>
      </c>
      <c r="M51" s="117"/>
      <c r="N51" s="5">
        <v>0.13</v>
      </c>
      <c r="O51" s="147"/>
      <c r="P51" s="7">
        <v>1.9</v>
      </c>
      <c r="Q51" s="53"/>
    </row>
    <row r="52" spans="1:17" ht="11.25">
      <c r="A52" s="27" t="s">
        <v>155</v>
      </c>
      <c r="B52" s="5" t="s">
        <v>156</v>
      </c>
      <c r="C52" s="5" t="s">
        <v>56</v>
      </c>
      <c r="D52" s="8" t="s">
        <v>349</v>
      </c>
      <c r="E52" s="7" t="s">
        <v>56</v>
      </c>
      <c r="F52" s="7"/>
      <c r="G52" s="7" t="s">
        <v>56</v>
      </c>
      <c r="H52" s="7"/>
      <c r="I52" s="7">
        <v>0.03</v>
      </c>
      <c r="J52" s="7" t="s">
        <v>347</v>
      </c>
      <c r="K52" s="7">
        <v>0.03</v>
      </c>
      <c r="L52" s="7" t="s">
        <v>347</v>
      </c>
      <c r="M52" s="117"/>
      <c r="N52" s="5">
        <v>0.13</v>
      </c>
      <c r="O52" s="147"/>
      <c r="P52" s="7">
        <v>0.324</v>
      </c>
      <c r="Q52" s="53"/>
    </row>
    <row r="53" spans="1:17" ht="11.25">
      <c r="A53" s="139" t="s">
        <v>157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1"/>
    </row>
    <row r="54" spans="1:17" ht="11.25">
      <c r="A54" s="27" t="s">
        <v>158</v>
      </c>
      <c r="B54" s="5" t="s">
        <v>159</v>
      </c>
      <c r="C54" s="5" t="s">
        <v>56</v>
      </c>
      <c r="D54" s="8" t="s">
        <v>367</v>
      </c>
      <c r="E54" s="7">
        <v>0.2</v>
      </c>
      <c r="F54" s="7" t="s">
        <v>347</v>
      </c>
      <c r="G54" s="7">
        <v>0.2</v>
      </c>
      <c r="H54" s="7" t="s">
        <v>347</v>
      </c>
      <c r="I54" s="7">
        <v>0.06</v>
      </c>
      <c r="J54" s="7" t="s">
        <v>347</v>
      </c>
      <c r="K54" s="7">
        <v>0.2</v>
      </c>
      <c r="L54" s="7" t="s">
        <v>105</v>
      </c>
      <c r="M54" s="117"/>
      <c r="N54" s="5">
        <v>0.1</v>
      </c>
      <c r="O54" s="69"/>
      <c r="P54" s="7">
        <v>0.009</v>
      </c>
      <c r="Q54" s="53"/>
    </row>
    <row r="55" spans="1:17" ht="11.25">
      <c r="A55" s="27" t="s">
        <v>160</v>
      </c>
      <c r="B55" s="5" t="s">
        <v>161</v>
      </c>
      <c r="C55" s="5">
        <v>3</v>
      </c>
      <c r="D55" s="8" t="s">
        <v>367</v>
      </c>
      <c r="E55" s="8">
        <v>0.057</v>
      </c>
      <c r="F55" s="8" t="s">
        <v>347</v>
      </c>
      <c r="G55" s="7">
        <v>0.056</v>
      </c>
      <c r="H55" s="7" t="s">
        <v>347</v>
      </c>
      <c r="I55" s="7">
        <v>0.004</v>
      </c>
      <c r="J55" s="7" t="s">
        <v>347</v>
      </c>
      <c r="K55" s="7">
        <v>0.057</v>
      </c>
      <c r="L55" s="7" t="s">
        <v>105</v>
      </c>
      <c r="M55" s="117"/>
      <c r="N55" s="5">
        <v>0.1</v>
      </c>
      <c r="O55" s="69"/>
      <c r="P55" s="7">
        <v>0.0084</v>
      </c>
      <c r="Q55" s="53"/>
    </row>
    <row r="56" spans="1:17" ht="11.25">
      <c r="A56" s="27" t="s">
        <v>162</v>
      </c>
      <c r="B56" s="5" t="s">
        <v>163</v>
      </c>
      <c r="C56" s="5">
        <v>3</v>
      </c>
      <c r="D56" s="8" t="s">
        <v>367</v>
      </c>
      <c r="E56" s="7">
        <v>0.6</v>
      </c>
      <c r="F56" s="7" t="s">
        <v>347</v>
      </c>
      <c r="G56" s="7">
        <f>3500*0.00005</f>
        <v>0.17500000000000002</v>
      </c>
      <c r="H56" s="7" t="s">
        <v>347</v>
      </c>
      <c r="I56" s="57">
        <v>0.05</v>
      </c>
      <c r="J56" s="7" t="s">
        <v>347</v>
      </c>
      <c r="K56" s="57">
        <v>0.0571</v>
      </c>
      <c r="L56" s="57" t="s">
        <v>347</v>
      </c>
      <c r="M56" s="117"/>
      <c r="N56" s="5">
        <v>0.1</v>
      </c>
      <c r="O56" s="69"/>
      <c r="P56" s="7">
        <v>0.016</v>
      </c>
      <c r="Q56" s="53"/>
    </row>
    <row r="57" spans="1:17" ht="11.25">
      <c r="A57" s="27" t="s">
        <v>164</v>
      </c>
      <c r="B57" s="5" t="s">
        <v>165</v>
      </c>
      <c r="C57" s="5">
        <v>2</v>
      </c>
      <c r="D57" s="8" t="s">
        <v>56</v>
      </c>
      <c r="E57" s="8">
        <v>7</v>
      </c>
      <c r="F57" s="7" t="s">
        <v>352</v>
      </c>
      <c r="G57" s="8">
        <v>7</v>
      </c>
      <c r="H57" s="8" t="s">
        <v>348</v>
      </c>
      <c r="I57" s="7">
        <v>0.006</v>
      </c>
      <c r="J57" s="7" t="s">
        <v>347</v>
      </c>
      <c r="K57" s="7">
        <v>0.006</v>
      </c>
      <c r="L57" s="7" t="s">
        <v>348</v>
      </c>
      <c r="M57" s="117"/>
      <c r="N57" s="5">
        <v>0.1</v>
      </c>
      <c r="O57" s="69"/>
      <c r="P57" s="8" t="s">
        <v>56</v>
      </c>
      <c r="Q57" s="53"/>
    </row>
    <row r="58" spans="1:17" ht="11.25">
      <c r="A58" s="27" t="s">
        <v>166</v>
      </c>
      <c r="B58" s="5" t="s">
        <v>167</v>
      </c>
      <c r="C58" s="5">
        <v>2</v>
      </c>
      <c r="D58" s="8" t="s">
        <v>351</v>
      </c>
      <c r="E58" s="7">
        <v>0.091</v>
      </c>
      <c r="F58" s="7" t="s">
        <v>347</v>
      </c>
      <c r="G58" s="7">
        <v>0.091</v>
      </c>
      <c r="H58" s="7" t="s">
        <v>347</v>
      </c>
      <c r="I58" s="57">
        <v>0.02</v>
      </c>
      <c r="J58" s="57" t="s">
        <v>354</v>
      </c>
      <c r="K58" s="7">
        <v>0.0028499999999999997</v>
      </c>
      <c r="L58" s="5" t="s">
        <v>356</v>
      </c>
      <c r="M58" s="117"/>
      <c r="N58" s="5">
        <v>0.1</v>
      </c>
      <c r="O58" s="69"/>
      <c r="P58" s="7">
        <v>0.0053</v>
      </c>
      <c r="Q58" s="53"/>
    </row>
    <row r="59" spans="1:17" ht="11.25">
      <c r="A59" s="27" t="s">
        <v>168</v>
      </c>
      <c r="B59" s="5" t="s">
        <v>169</v>
      </c>
      <c r="C59" s="5" t="s">
        <v>56</v>
      </c>
      <c r="D59" s="8" t="s">
        <v>351</v>
      </c>
      <c r="E59" s="7">
        <v>0.068</v>
      </c>
      <c r="F59" s="7" t="s">
        <v>352</v>
      </c>
      <c r="G59" s="7">
        <v>0.068</v>
      </c>
      <c r="H59" s="7" t="s">
        <v>348</v>
      </c>
      <c r="I59" s="7">
        <v>0.00114</v>
      </c>
      <c r="J59" s="7" t="s">
        <v>348</v>
      </c>
      <c r="K59" s="8">
        <v>0.00114</v>
      </c>
      <c r="L59" s="7" t="s">
        <v>347</v>
      </c>
      <c r="M59" s="117"/>
      <c r="N59" s="5">
        <v>0.1</v>
      </c>
      <c r="O59" s="69"/>
      <c r="P59" s="8" t="s">
        <v>56</v>
      </c>
      <c r="Q59" s="53"/>
    </row>
    <row r="60" spans="1:17" ht="11.25">
      <c r="A60" s="27" t="s">
        <v>170</v>
      </c>
      <c r="B60" s="5" t="s">
        <v>171</v>
      </c>
      <c r="C60" s="5">
        <v>3</v>
      </c>
      <c r="D60" s="57" t="s">
        <v>349</v>
      </c>
      <c r="E60" s="7">
        <v>0.013</v>
      </c>
      <c r="F60" s="7" t="s">
        <v>347</v>
      </c>
      <c r="G60" s="7">
        <v>0.0063</v>
      </c>
      <c r="H60" s="7" t="s">
        <v>347</v>
      </c>
      <c r="I60" s="7" t="s">
        <v>56</v>
      </c>
      <c r="J60" s="7"/>
      <c r="K60" s="57">
        <v>0.0257</v>
      </c>
      <c r="L60" s="7" t="s">
        <v>347</v>
      </c>
      <c r="M60" s="117"/>
      <c r="N60" s="5">
        <v>0.1</v>
      </c>
      <c r="O60" s="69"/>
      <c r="P60" s="7">
        <v>0.0042</v>
      </c>
      <c r="Q60" s="53"/>
    </row>
    <row r="61" spans="1:17" ht="11.25">
      <c r="A61" s="27" t="s">
        <v>172</v>
      </c>
      <c r="B61" s="5" t="s">
        <v>173</v>
      </c>
      <c r="C61" s="5">
        <v>1</v>
      </c>
      <c r="D61" s="8" t="s">
        <v>285</v>
      </c>
      <c r="E61" s="57">
        <v>1.5</v>
      </c>
      <c r="F61" s="57" t="s">
        <v>347</v>
      </c>
      <c r="G61" s="7">
        <v>0.0308</v>
      </c>
      <c r="H61" s="7" t="s">
        <v>347</v>
      </c>
      <c r="I61" s="7">
        <v>0.003</v>
      </c>
      <c r="J61" s="9">
        <v>23</v>
      </c>
      <c r="K61" s="7">
        <v>0.0286</v>
      </c>
      <c r="L61" s="9">
        <v>23</v>
      </c>
      <c r="M61" s="117"/>
      <c r="N61" s="5">
        <v>0.1</v>
      </c>
      <c r="O61" s="69"/>
      <c r="P61" s="7">
        <v>0.0073</v>
      </c>
      <c r="Q61" s="53"/>
    </row>
    <row r="62" spans="1:17" ht="11.25">
      <c r="A62" s="27" t="s">
        <v>174</v>
      </c>
      <c r="B62" s="5" t="s">
        <v>175</v>
      </c>
      <c r="C62" s="5">
        <v>3</v>
      </c>
      <c r="D62" s="8" t="s">
        <v>351</v>
      </c>
      <c r="E62" s="7">
        <v>0.0075</v>
      </c>
      <c r="F62" s="7" t="s">
        <v>347</v>
      </c>
      <c r="G62" s="7">
        <v>0.0017</v>
      </c>
      <c r="H62" s="7" t="s">
        <v>347</v>
      </c>
      <c r="I62" s="7">
        <v>0.06</v>
      </c>
      <c r="J62" s="7" t="s">
        <v>347</v>
      </c>
      <c r="K62" s="7">
        <v>0.86</v>
      </c>
      <c r="L62" s="7" t="s">
        <v>352</v>
      </c>
      <c r="M62" s="117"/>
      <c r="N62" s="5">
        <v>0.1</v>
      </c>
      <c r="O62" s="69"/>
      <c r="P62" s="7">
        <v>0.0045</v>
      </c>
      <c r="Q62" s="53"/>
    </row>
    <row r="63" spans="1:17" ht="11.25">
      <c r="A63" s="27" t="s">
        <v>368</v>
      </c>
      <c r="B63" s="5" t="s">
        <v>178</v>
      </c>
      <c r="C63" s="5">
        <v>3</v>
      </c>
      <c r="D63" s="8" t="s">
        <v>351</v>
      </c>
      <c r="E63" s="17">
        <v>0.54</v>
      </c>
      <c r="F63" s="7" t="s">
        <v>356</v>
      </c>
      <c r="G63" s="17">
        <v>0.02</v>
      </c>
      <c r="H63" s="17" t="s">
        <v>356</v>
      </c>
      <c r="I63" s="7">
        <v>0.01</v>
      </c>
      <c r="J63" s="17" t="s">
        <v>369</v>
      </c>
      <c r="K63" s="17">
        <v>0.01</v>
      </c>
      <c r="L63" s="19" t="s">
        <v>356</v>
      </c>
      <c r="M63" s="117"/>
      <c r="N63" s="5">
        <v>0.1</v>
      </c>
      <c r="O63" s="69"/>
      <c r="P63" s="7">
        <v>0.048</v>
      </c>
      <c r="Q63" s="53"/>
    </row>
    <row r="64" spans="1:17" ht="11.25">
      <c r="A64" s="27" t="s">
        <v>179</v>
      </c>
      <c r="B64" s="5" t="s">
        <v>180</v>
      </c>
      <c r="C64" s="5">
        <v>2</v>
      </c>
      <c r="D64" s="8" t="s">
        <v>351</v>
      </c>
      <c r="E64" s="7">
        <v>0.011</v>
      </c>
      <c r="F64" s="7" t="s">
        <v>347</v>
      </c>
      <c r="G64" s="7">
        <v>0.006</v>
      </c>
      <c r="H64" s="7" t="s">
        <v>361</v>
      </c>
      <c r="I64" s="7">
        <v>0.006</v>
      </c>
      <c r="J64" s="7" t="s">
        <v>354</v>
      </c>
      <c r="K64" s="7">
        <v>0.006</v>
      </c>
      <c r="L64" s="7" t="s">
        <v>105</v>
      </c>
      <c r="M64" s="117"/>
      <c r="N64" s="5">
        <v>0.1</v>
      </c>
      <c r="O64" s="69"/>
      <c r="P64" s="7">
        <v>0.23</v>
      </c>
      <c r="Q64" s="53"/>
    </row>
    <row r="65" spans="1:17" ht="11.25">
      <c r="A65" s="27" t="s">
        <v>370</v>
      </c>
      <c r="B65" s="5" t="s">
        <v>182</v>
      </c>
      <c r="C65" s="5">
        <v>3</v>
      </c>
      <c r="D65" s="8" t="s">
        <v>351</v>
      </c>
      <c r="E65" s="7">
        <v>0.0061</v>
      </c>
      <c r="F65" s="7" t="s">
        <v>347</v>
      </c>
      <c r="G65" s="7">
        <v>0.0805</v>
      </c>
      <c r="H65" s="7" t="s">
        <v>347</v>
      </c>
      <c r="I65" s="7">
        <v>0.01</v>
      </c>
      <c r="J65" s="7" t="s">
        <v>347</v>
      </c>
      <c r="K65" s="17">
        <v>0.014</v>
      </c>
      <c r="L65" s="17" t="s">
        <v>354</v>
      </c>
      <c r="M65" s="117"/>
      <c r="N65" s="5">
        <v>0.1</v>
      </c>
      <c r="O65" s="69"/>
      <c r="P65" s="7">
        <v>0.0089</v>
      </c>
      <c r="Q65" s="53"/>
    </row>
    <row r="66" spans="1:17" ht="11.25">
      <c r="A66" s="27" t="s">
        <v>183</v>
      </c>
      <c r="B66" s="5" t="s">
        <v>184</v>
      </c>
      <c r="C66" s="5" t="s">
        <v>56</v>
      </c>
      <c r="D66" s="1" t="s">
        <v>367</v>
      </c>
      <c r="E66" s="7">
        <v>0.078</v>
      </c>
      <c r="F66" s="8" t="s">
        <v>347</v>
      </c>
      <c r="G66" s="7">
        <v>0.078</v>
      </c>
      <c r="H66" s="8" t="s">
        <v>347</v>
      </c>
      <c r="I66" s="7">
        <v>0.0002</v>
      </c>
      <c r="J66" s="8" t="s">
        <v>352</v>
      </c>
      <c r="K66" s="7">
        <v>0.0002</v>
      </c>
      <c r="L66" s="8" t="s">
        <v>348</v>
      </c>
      <c r="M66" s="119"/>
      <c r="N66" s="5">
        <v>0.1</v>
      </c>
      <c r="O66" s="69"/>
      <c r="P66" s="8" t="s">
        <v>56</v>
      </c>
      <c r="Q66" s="53"/>
    </row>
    <row r="67" spans="1:17" ht="11.25">
      <c r="A67" s="139" t="s">
        <v>185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1"/>
    </row>
    <row r="68" spans="1:17" ht="11.25">
      <c r="A68" s="27" t="s">
        <v>186</v>
      </c>
      <c r="B68" s="5" t="s">
        <v>187</v>
      </c>
      <c r="C68" s="5" t="s">
        <v>56</v>
      </c>
      <c r="D68" s="8" t="s">
        <v>349</v>
      </c>
      <c r="E68" s="8" t="s">
        <v>56</v>
      </c>
      <c r="F68" s="8"/>
      <c r="G68" s="8" t="s">
        <v>56</v>
      </c>
      <c r="H68" s="8"/>
      <c r="I68" s="7">
        <v>0.02</v>
      </c>
      <c r="J68" s="7" t="s">
        <v>356</v>
      </c>
      <c r="K68" s="7">
        <v>0.285</v>
      </c>
      <c r="L68" s="5" t="s">
        <v>356</v>
      </c>
      <c r="M68" s="117"/>
      <c r="N68" s="5">
        <v>0.1</v>
      </c>
      <c r="O68" s="69"/>
      <c r="P68" s="7">
        <v>0.017</v>
      </c>
      <c r="Q68" s="53"/>
    </row>
    <row r="69" spans="1:17" ht="11.25">
      <c r="A69" s="27" t="s">
        <v>188</v>
      </c>
      <c r="B69" s="5" t="s">
        <v>189</v>
      </c>
      <c r="C69" s="5" t="s">
        <v>56</v>
      </c>
      <c r="D69" s="8" t="s">
        <v>367</v>
      </c>
      <c r="E69" s="8" t="s">
        <v>56</v>
      </c>
      <c r="F69" s="8"/>
      <c r="G69" s="8" t="s">
        <v>56</v>
      </c>
      <c r="H69" s="8"/>
      <c r="I69" s="7">
        <v>0.1</v>
      </c>
      <c r="J69" s="7" t="s">
        <v>352</v>
      </c>
      <c r="K69" s="7">
        <v>0.14</v>
      </c>
      <c r="L69" s="7" t="s">
        <v>352</v>
      </c>
      <c r="M69" s="117"/>
      <c r="N69" s="5">
        <v>0.1</v>
      </c>
      <c r="O69" s="69"/>
      <c r="P69" s="7">
        <v>0.0089</v>
      </c>
      <c r="Q69" s="53"/>
    </row>
    <row r="70" spans="1:17" ht="11.25">
      <c r="A70" s="27" t="s">
        <v>371</v>
      </c>
      <c r="B70" s="3" t="s">
        <v>190</v>
      </c>
      <c r="C70" s="3" t="s">
        <v>56</v>
      </c>
      <c r="D70" s="8" t="s">
        <v>349</v>
      </c>
      <c r="E70" s="8" t="s">
        <v>56</v>
      </c>
      <c r="F70" s="8"/>
      <c r="G70" s="8" t="s">
        <v>56</v>
      </c>
      <c r="H70" s="8"/>
      <c r="I70" s="7">
        <v>0.01</v>
      </c>
      <c r="J70" s="7" t="s">
        <v>352</v>
      </c>
      <c r="K70" s="7">
        <v>0.01</v>
      </c>
      <c r="L70" s="7" t="s">
        <v>348</v>
      </c>
      <c r="M70" s="118"/>
      <c r="N70" s="5">
        <v>0.1</v>
      </c>
      <c r="O70" s="69"/>
      <c r="P70" s="7">
        <v>0.01</v>
      </c>
      <c r="Q70" s="53"/>
    </row>
    <row r="71" spans="1:17" ht="11.25">
      <c r="A71" s="27" t="s">
        <v>372</v>
      </c>
      <c r="B71" s="3" t="s">
        <v>191</v>
      </c>
      <c r="C71" s="3" t="s">
        <v>56</v>
      </c>
      <c r="D71" s="8" t="s">
        <v>349</v>
      </c>
      <c r="E71" s="8" t="s">
        <v>56</v>
      </c>
      <c r="F71" s="8"/>
      <c r="G71" s="8" t="s">
        <v>56</v>
      </c>
      <c r="H71" s="8"/>
      <c r="I71" s="7">
        <v>0.02</v>
      </c>
      <c r="J71" s="7" t="s">
        <v>347</v>
      </c>
      <c r="K71" s="7">
        <v>0.02</v>
      </c>
      <c r="L71" s="7" t="s">
        <v>348</v>
      </c>
      <c r="M71" s="118"/>
      <c r="N71" s="5">
        <v>0.1</v>
      </c>
      <c r="O71" s="69"/>
      <c r="P71" s="7">
        <v>0.01</v>
      </c>
      <c r="Q71" s="53"/>
    </row>
    <row r="72" spans="1:17" ht="11.25">
      <c r="A72" s="27" t="s">
        <v>192</v>
      </c>
      <c r="B72" s="3" t="s">
        <v>56</v>
      </c>
      <c r="C72" s="3" t="s">
        <v>56</v>
      </c>
      <c r="D72" s="3" t="s">
        <v>349</v>
      </c>
      <c r="E72" s="69" t="s">
        <v>56</v>
      </c>
      <c r="F72" s="5"/>
      <c r="G72" s="7" t="s">
        <v>56</v>
      </c>
      <c r="H72" s="7"/>
      <c r="I72" s="7">
        <v>0.01</v>
      </c>
      <c r="J72" s="7" t="s">
        <v>352</v>
      </c>
      <c r="K72" s="7">
        <v>0.01</v>
      </c>
      <c r="L72" s="7" t="s">
        <v>348</v>
      </c>
      <c r="M72" s="117"/>
      <c r="N72" s="5">
        <v>0.1</v>
      </c>
      <c r="O72" s="69"/>
      <c r="P72" s="7">
        <v>0.01</v>
      </c>
      <c r="Q72" s="53"/>
    </row>
    <row r="73" spans="1:17" ht="11.25">
      <c r="A73" s="139" t="s">
        <v>194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1"/>
    </row>
    <row r="74" spans="1:17" ht="11.25">
      <c r="A74" s="27" t="s">
        <v>195</v>
      </c>
      <c r="B74" s="3" t="s">
        <v>196</v>
      </c>
      <c r="C74" s="46">
        <v>2</v>
      </c>
      <c r="D74" s="13" t="s">
        <v>351</v>
      </c>
      <c r="E74" s="7">
        <v>2</v>
      </c>
      <c r="F74" s="7" t="s">
        <v>347</v>
      </c>
      <c r="G74" s="7">
        <v>0.77</v>
      </c>
      <c r="H74" s="7" t="s">
        <v>347</v>
      </c>
      <c r="I74" s="7">
        <v>0.009</v>
      </c>
      <c r="J74" s="7" t="s">
        <v>347</v>
      </c>
      <c r="K74" s="8">
        <v>0.00257</v>
      </c>
      <c r="L74" s="8" t="s">
        <v>347</v>
      </c>
      <c r="M74" s="117"/>
      <c r="N74" s="5">
        <v>0.1</v>
      </c>
      <c r="O74" s="69"/>
      <c r="P74" s="8" t="s">
        <v>56</v>
      </c>
      <c r="Q74" s="53"/>
    </row>
    <row r="75" spans="1:17" ht="11.25">
      <c r="A75" s="27" t="s">
        <v>197</v>
      </c>
      <c r="B75" s="5" t="s">
        <v>198</v>
      </c>
      <c r="C75" s="5" t="s">
        <v>56</v>
      </c>
      <c r="D75" s="8" t="s">
        <v>351</v>
      </c>
      <c r="E75" s="7">
        <v>0.062</v>
      </c>
      <c r="F75" s="7" t="s">
        <v>347</v>
      </c>
      <c r="G75" s="7">
        <v>0.062</v>
      </c>
      <c r="H75" s="7" t="s">
        <v>348</v>
      </c>
      <c r="I75" s="7">
        <v>0.02</v>
      </c>
      <c r="J75" s="7" t="s">
        <v>347</v>
      </c>
      <c r="K75" s="7">
        <v>0.02</v>
      </c>
      <c r="L75" s="7" t="s">
        <v>348</v>
      </c>
      <c r="M75" s="117"/>
      <c r="N75" s="5">
        <v>0.1</v>
      </c>
      <c r="O75" s="69"/>
      <c r="P75" s="7">
        <v>0.0058</v>
      </c>
      <c r="Q75" s="53"/>
    </row>
    <row r="76" spans="1:17" ht="11.25">
      <c r="A76" s="27" t="s">
        <v>199</v>
      </c>
      <c r="B76" s="5" t="s">
        <v>200</v>
      </c>
      <c r="C76" s="5" t="s">
        <v>56</v>
      </c>
      <c r="D76" s="8" t="s">
        <v>367</v>
      </c>
      <c r="E76" s="7">
        <v>0.084</v>
      </c>
      <c r="F76" s="7" t="s">
        <v>347</v>
      </c>
      <c r="G76" s="7">
        <v>0.084</v>
      </c>
      <c r="H76" s="7" t="s">
        <v>348</v>
      </c>
      <c r="I76" s="7">
        <v>0.02</v>
      </c>
      <c r="J76" s="7" t="s">
        <v>347</v>
      </c>
      <c r="K76" s="7">
        <v>0.02</v>
      </c>
      <c r="L76" s="7" t="s">
        <v>348</v>
      </c>
      <c r="M76" s="117"/>
      <c r="N76" s="5">
        <v>0.1</v>
      </c>
      <c r="O76" s="69"/>
      <c r="P76" s="8" t="s">
        <v>56</v>
      </c>
      <c r="Q76" s="53"/>
    </row>
    <row r="77" spans="1:17" ht="11.25">
      <c r="A77" s="27" t="s">
        <v>201</v>
      </c>
      <c r="B77" s="5" t="s">
        <v>202</v>
      </c>
      <c r="C77" s="5" t="s">
        <v>56</v>
      </c>
      <c r="D77" s="8" t="s">
        <v>351</v>
      </c>
      <c r="E77" s="7">
        <v>0.0079</v>
      </c>
      <c r="F77" s="7" t="s">
        <v>347</v>
      </c>
      <c r="G77" s="7">
        <v>0.00385</v>
      </c>
      <c r="H77" s="7" t="s">
        <v>347</v>
      </c>
      <c r="I77" s="7">
        <v>0.02</v>
      </c>
      <c r="J77" s="7" t="s">
        <v>347</v>
      </c>
      <c r="K77" s="7">
        <v>0.02</v>
      </c>
      <c r="L77" s="7" t="s">
        <v>348</v>
      </c>
      <c r="M77" s="117"/>
      <c r="N77" s="5">
        <v>0.1</v>
      </c>
      <c r="O77" s="69"/>
      <c r="P77" s="7">
        <v>0.0026</v>
      </c>
      <c r="Q77" s="53"/>
    </row>
    <row r="78" spans="1:17" ht="11.25">
      <c r="A78" s="139" t="s">
        <v>203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1"/>
    </row>
    <row r="79" spans="1:17" ht="11.25">
      <c r="A79" s="27" t="s">
        <v>204</v>
      </c>
      <c r="B79" s="5" t="s">
        <v>205</v>
      </c>
      <c r="C79" s="5" t="s">
        <v>56</v>
      </c>
      <c r="D79" s="3" t="s">
        <v>349</v>
      </c>
      <c r="E79" s="8" t="s">
        <v>56</v>
      </c>
      <c r="F79" s="8"/>
      <c r="G79" s="7" t="s">
        <v>56</v>
      </c>
      <c r="H79" s="7"/>
      <c r="I79" s="7">
        <v>0.0004</v>
      </c>
      <c r="J79" s="7" t="s">
        <v>352</v>
      </c>
      <c r="K79" s="7">
        <v>0.0004</v>
      </c>
      <c r="L79" s="7" t="s">
        <v>348</v>
      </c>
      <c r="M79" s="117"/>
      <c r="N79" s="5">
        <v>0.1</v>
      </c>
      <c r="O79" s="69"/>
      <c r="P79" s="8" t="s">
        <v>56</v>
      </c>
      <c r="Q79" s="53"/>
    </row>
    <row r="80" spans="1:17" ht="11.25">
      <c r="A80" s="27" t="s">
        <v>206</v>
      </c>
      <c r="B80" s="5" t="s">
        <v>207</v>
      </c>
      <c r="C80" s="5" t="s">
        <v>56</v>
      </c>
      <c r="D80" s="3" t="s">
        <v>349</v>
      </c>
      <c r="E80" s="8" t="s">
        <v>56</v>
      </c>
      <c r="F80" s="8"/>
      <c r="G80" s="7" t="s">
        <v>56</v>
      </c>
      <c r="H80" s="7"/>
      <c r="I80" s="7">
        <v>0.0001</v>
      </c>
      <c r="J80" s="7" t="s">
        <v>347</v>
      </c>
      <c r="K80" s="7">
        <v>0.001</v>
      </c>
      <c r="L80" s="7" t="s">
        <v>348</v>
      </c>
      <c r="M80" s="117"/>
      <c r="N80" s="5">
        <v>0.1</v>
      </c>
      <c r="O80" s="69"/>
      <c r="P80" s="8" t="s">
        <v>56</v>
      </c>
      <c r="Q80" s="53"/>
    </row>
    <row r="81" spans="1:17" ht="11.25">
      <c r="A81" s="27" t="s">
        <v>208</v>
      </c>
      <c r="B81" s="5" t="s">
        <v>209</v>
      </c>
      <c r="C81" s="46">
        <v>3</v>
      </c>
      <c r="D81" s="3" t="s">
        <v>56</v>
      </c>
      <c r="E81" s="7">
        <v>0.025</v>
      </c>
      <c r="F81" s="7" t="s">
        <v>352</v>
      </c>
      <c r="G81" s="7">
        <v>0.025</v>
      </c>
      <c r="H81" s="7" t="s">
        <v>348</v>
      </c>
      <c r="I81" s="7" t="s">
        <v>56</v>
      </c>
      <c r="J81" s="7"/>
      <c r="K81" s="8" t="s">
        <v>56</v>
      </c>
      <c r="L81" s="8"/>
      <c r="M81" s="117"/>
      <c r="N81" s="5">
        <v>0.1</v>
      </c>
      <c r="O81" s="69"/>
      <c r="P81" s="8" t="s">
        <v>56</v>
      </c>
      <c r="Q81" s="53"/>
    </row>
    <row r="82" spans="1:17" ht="11.25">
      <c r="A82" s="27" t="s">
        <v>210</v>
      </c>
      <c r="B82" s="5" t="s">
        <v>211</v>
      </c>
      <c r="C82" s="5">
        <v>3</v>
      </c>
      <c r="D82" s="3" t="s">
        <v>349</v>
      </c>
      <c r="E82" s="7" t="s">
        <v>56</v>
      </c>
      <c r="F82" s="7"/>
      <c r="G82" s="7" t="s">
        <v>56</v>
      </c>
      <c r="H82" s="7"/>
      <c r="I82" s="7">
        <v>0.0005</v>
      </c>
      <c r="J82" s="7" t="s">
        <v>347</v>
      </c>
      <c r="K82" s="8">
        <v>0.00057</v>
      </c>
      <c r="L82" s="7" t="s">
        <v>352</v>
      </c>
      <c r="M82" s="117"/>
      <c r="N82" s="5">
        <v>0.1</v>
      </c>
      <c r="O82" s="69"/>
      <c r="P82" s="7">
        <v>0.007</v>
      </c>
      <c r="Q82" s="53"/>
    </row>
    <row r="83" spans="1:17" ht="11.25">
      <c r="A83" s="139" t="s">
        <v>212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1"/>
    </row>
    <row r="84" spans="1:17" ht="11.25">
      <c r="A84" s="27" t="s">
        <v>213</v>
      </c>
      <c r="B84" s="5" t="s">
        <v>214</v>
      </c>
      <c r="C84" s="5" t="s">
        <v>56</v>
      </c>
      <c r="D84" s="3" t="s">
        <v>56</v>
      </c>
      <c r="E84" s="7" t="s">
        <v>56</v>
      </c>
      <c r="F84" s="7"/>
      <c r="G84" s="7" t="s">
        <v>56</v>
      </c>
      <c r="H84" s="7"/>
      <c r="I84" s="7">
        <v>0.0003</v>
      </c>
      <c r="J84" s="7" t="s">
        <v>347</v>
      </c>
      <c r="K84" s="7">
        <v>0.0003</v>
      </c>
      <c r="L84" s="7" t="s">
        <v>348</v>
      </c>
      <c r="M84" s="117"/>
      <c r="N84" s="5">
        <v>0.1</v>
      </c>
      <c r="O84" s="69"/>
      <c r="P84" s="8" t="s">
        <v>56</v>
      </c>
      <c r="Q84" s="53"/>
    </row>
    <row r="85" spans="1:17" ht="11.25">
      <c r="A85" s="27" t="s">
        <v>216</v>
      </c>
      <c r="B85" s="5" t="s">
        <v>217</v>
      </c>
      <c r="C85" s="5" t="s">
        <v>56</v>
      </c>
      <c r="D85" s="3" t="s">
        <v>349</v>
      </c>
      <c r="E85" s="7" t="s">
        <v>56</v>
      </c>
      <c r="F85" s="7"/>
      <c r="G85" s="7" t="s">
        <v>56</v>
      </c>
      <c r="H85" s="7"/>
      <c r="I85" s="7">
        <v>0.01</v>
      </c>
      <c r="J85" s="7" t="s">
        <v>347</v>
      </c>
      <c r="K85" s="8">
        <v>0.057</v>
      </c>
      <c r="L85" s="7" t="s">
        <v>352</v>
      </c>
      <c r="M85" s="117"/>
      <c r="N85" s="5">
        <v>0.1</v>
      </c>
      <c r="O85" s="69"/>
      <c r="P85" s="7">
        <v>0.1</v>
      </c>
      <c r="Q85" s="53"/>
    </row>
    <row r="86" spans="1:17" ht="11.25">
      <c r="A86" s="27" t="s">
        <v>218</v>
      </c>
      <c r="B86" s="5" t="s">
        <v>219</v>
      </c>
      <c r="C86" s="46">
        <v>3</v>
      </c>
      <c r="D86" s="3" t="s">
        <v>349</v>
      </c>
      <c r="E86" s="7" t="s">
        <v>56</v>
      </c>
      <c r="F86" s="7"/>
      <c r="G86" s="7" t="s">
        <v>56</v>
      </c>
      <c r="H86" s="7"/>
      <c r="I86" s="7">
        <v>0.09</v>
      </c>
      <c r="J86" s="7" t="s">
        <v>347</v>
      </c>
      <c r="K86" s="8">
        <v>0.057</v>
      </c>
      <c r="L86" s="8" t="s">
        <v>352</v>
      </c>
      <c r="M86" s="117"/>
      <c r="N86" s="5">
        <v>0.1</v>
      </c>
      <c r="O86" s="69"/>
      <c r="P86" s="7">
        <v>0.061</v>
      </c>
      <c r="Q86" s="53"/>
    </row>
    <row r="87" spans="1:17" ht="11.25">
      <c r="A87" s="27" t="s">
        <v>220</v>
      </c>
      <c r="B87" s="5" t="s">
        <v>221</v>
      </c>
      <c r="C87" s="5" t="s">
        <v>56</v>
      </c>
      <c r="D87" s="3" t="s">
        <v>351</v>
      </c>
      <c r="E87" s="7">
        <v>0.024</v>
      </c>
      <c r="F87" s="7" t="s">
        <v>352</v>
      </c>
      <c r="G87" s="7">
        <v>0.0221</v>
      </c>
      <c r="H87" s="7" t="s">
        <v>356</v>
      </c>
      <c r="I87" s="7">
        <v>0.03</v>
      </c>
      <c r="J87" s="7" t="s">
        <v>356</v>
      </c>
      <c r="K87" s="7">
        <v>0.229</v>
      </c>
      <c r="L87" s="7" t="s">
        <v>347</v>
      </c>
      <c r="M87" s="117"/>
      <c r="N87" s="5">
        <v>0.1</v>
      </c>
      <c r="O87" s="69"/>
      <c r="P87" s="7">
        <v>0.062</v>
      </c>
      <c r="Q87" s="53"/>
    </row>
    <row r="88" spans="1:17" ht="11.25">
      <c r="A88" s="27" t="s">
        <v>222</v>
      </c>
      <c r="B88" s="5" t="s">
        <v>223</v>
      </c>
      <c r="C88" s="5">
        <v>2</v>
      </c>
      <c r="D88" s="3" t="s">
        <v>351</v>
      </c>
      <c r="E88" s="7">
        <v>1.6</v>
      </c>
      <c r="F88" s="7" t="s">
        <v>347</v>
      </c>
      <c r="G88" s="7">
        <v>1.6</v>
      </c>
      <c r="H88" s="7" t="s">
        <v>347</v>
      </c>
      <c r="I88" s="7">
        <v>0.0008</v>
      </c>
      <c r="J88" s="7" t="s">
        <v>347</v>
      </c>
      <c r="K88" s="7">
        <v>0.0008</v>
      </c>
      <c r="L88" s="7" t="s">
        <v>348</v>
      </c>
      <c r="M88" s="117"/>
      <c r="N88" s="5">
        <v>0.1</v>
      </c>
      <c r="O88" s="69"/>
      <c r="P88" s="8" t="s">
        <v>56</v>
      </c>
      <c r="Q88" s="53"/>
    </row>
    <row r="89" spans="1:17" ht="11.25">
      <c r="A89" s="27" t="s">
        <v>224</v>
      </c>
      <c r="B89" s="5" t="s">
        <v>225</v>
      </c>
      <c r="C89" s="5" t="s">
        <v>56</v>
      </c>
      <c r="D89" s="3" t="s">
        <v>349</v>
      </c>
      <c r="E89" s="7" t="s">
        <v>56</v>
      </c>
      <c r="F89" s="7"/>
      <c r="G89" s="7" t="s">
        <v>56</v>
      </c>
      <c r="H89" s="7"/>
      <c r="I89" s="7">
        <v>0.02</v>
      </c>
      <c r="J89" s="7" t="s">
        <v>347</v>
      </c>
      <c r="K89" s="7">
        <v>0.006</v>
      </c>
      <c r="L89" s="7" t="s">
        <v>352</v>
      </c>
      <c r="M89" s="117"/>
      <c r="N89" s="5">
        <v>0.1</v>
      </c>
      <c r="O89" s="69"/>
      <c r="P89" s="7">
        <v>0.041</v>
      </c>
      <c r="Q89" s="53"/>
    </row>
    <row r="90" spans="1:17" ht="11.25">
      <c r="A90" s="27" t="s">
        <v>226</v>
      </c>
      <c r="B90" s="5" t="s">
        <v>227</v>
      </c>
      <c r="C90" s="5" t="s">
        <v>56</v>
      </c>
      <c r="D90" s="3" t="s">
        <v>349</v>
      </c>
      <c r="E90" s="7" t="s">
        <v>56</v>
      </c>
      <c r="F90" s="7"/>
      <c r="G90" s="7" t="s">
        <v>56</v>
      </c>
      <c r="H90" s="7"/>
      <c r="I90" s="7">
        <v>0.0008</v>
      </c>
      <c r="J90" s="7" t="s">
        <v>347</v>
      </c>
      <c r="K90" s="7">
        <v>0.0008</v>
      </c>
      <c r="L90" s="7" t="s">
        <v>348</v>
      </c>
      <c r="M90" s="117"/>
      <c r="N90" s="5">
        <v>0.1</v>
      </c>
      <c r="O90" s="69"/>
      <c r="P90" s="8" t="s">
        <v>56</v>
      </c>
      <c r="Q90" s="53"/>
    </row>
    <row r="91" spans="1:17" ht="11.25">
      <c r="A91" s="139" t="s">
        <v>228</v>
      </c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1"/>
    </row>
    <row r="92" spans="1:17" ht="11.25">
      <c r="A92" s="27" t="s">
        <v>229</v>
      </c>
      <c r="B92" s="5" t="s">
        <v>230</v>
      </c>
      <c r="C92" s="5" t="s">
        <v>56</v>
      </c>
      <c r="D92" s="3" t="s">
        <v>349</v>
      </c>
      <c r="E92" s="7" t="s">
        <v>56</v>
      </c>
      <c r="F92" s="7"/>
      <c r="G92" s="7" t="s">
        <v>56</v>
      </c>
      <c r="H92" s="7"/>
      <c r="I92" s="15">
        <v>0.3</v>
      </c>
      <c r="J92" s="7" t="s">
        <v>347</v>
      </c>
      <c r="K92" s="7">
        <v>0.6</v>
      </c>
      <c r="L92" s="7" t="s">
        <v>347</v>
      </c>
      <c r="M92" s="117"/>
      <c r="N92" s="5">
        <v>0.1</v>
      </c>
      <c r="O92" s="69"/>
      <c r="P92" s="8">
        <v>0.0055</v>
      </c>
      <c r="Q92" s="53"/>
    </row>
    <row r="93" spans="1:17" ht="11.25">
      <c r="A93" s="27" t="s">
        <v>373</v>
      </c>
      <c r="B93" s="5" t="s">
        <v>232</v>
      </c>
      <c r="C93" s="5" t="s">
        <v>56</v>
      </c>
      <c r="D93" s="3" t="s">
        <v>367</v>
      </c>
      <c r="E93" s="7" t="s">
        <v>56</v>
      </c>
      <c r="F93" s="7"/>
      <c r="G93" s="7" t="s">
        <v>56</v>
      </c>
      <c r="H93" s="7"/>
      <c r="I93" s="7">
        <v>0.05</v>
      </c>
      <c r="J93" s="7" t="s">
        <v>347</v>
      </c>
      <c r="K93" s="7">
        <v>0.05</v>
      </c>
      <c r="L93" s="7" t="s">
        <v>348</v>
      </c>
      <c r="M93" s="118"/>
      <c r="N93" s="5">
        <v>0.1</v>
      </c>
      <c r="O93" s="69"/>
      <c r="P93" s="8" t="s">
        <v>56</v>
      </c>
      <c r="Q93" s="53"/>
    </row>
    <row r="94" spans="1:17" ht="11.25">
      <c r="A94" s="27" t="s">
        <v>374</v>
      </c>
      <c r="B94" s="5" t="s">
        <v>234</v>
      </c>
      <c r="C94" s="5" t="s">
        <v>56</v>
      </c>
      <c r="D94" s="3" t="s">
        <v>367</v>
      </c>
      <c r="E94" s="7" t="s">
        <v>56</v>
      </c>
      <c r="F94" s="7"/>
      <c r="G94" s="7" t="s">
        <v>56</v>
      </c>
      <c r="H94" s="7"/>
      <c r="I94" s="7">
        <v>0.05</v>
      </c>
      <c r="J94" s="7" t="s">
        <v>347</v>
      </c>
      <c r="K94" s="7">
        <v>0.05</v>
      </c>
      <c r="L94" s="7" t="s">
        <v>348</v>
      </c>
      <c r="M94" s="118"/>
      <c r="N94" s="5">
        <v>0.1</v>
      </c>
      <c r="O94" s="69"/>
      <c r="P94" s="8" t="s">
        <v>56</v>
      </c>
      <c r="Q94" s="53"/>
    </row>
    <row r="95" spans="1:17" ht="11.25">
      <c r="A95" s="27" t="s">
        <v>375</v>
      </c>
      <c r="B95" s="5" t="s">
        <v>236</v>
      </c>
      <c r="C95" s="5" t="s">
        <v>56</v>
      </c>
      <c r="D95" s="3" t="s">
        <v>367</v>
      </c>
      <c r="E95" s="7" t="s">
        <v>56</v>
      </c>
      <c r="F95" s="7"/>
      <c r="G95" s="7" t="s">
        <v>56</v>
      </c>
      <c r="H95" s="7"/>
      <c r="I95" s="7">
        <v>0.005</v>
      </c>
      <c r="J95" s="7" t="s">
        <v>352</v>
      </c>
      <c r="K95" s="7">
        <v>0.005</v>
      </c>
      <c r="L95" s="7" t="s">
        <v>348</v>
      </c>
      <c r="M95" s="118"/>
      <c r="N95" s="5">
        <v>0.1</v>
      </c>
      <c r="O95" s="69"/>
      <c r="P95" s="8" t="s">
        <v>56</v>
      </c>
      <c r="Q95" s="53"/>
    </row>
    <row r="96" spans="1:17" ht="11.25">
      <c r="A96" s="27" t="s">
        <v>237</v>
      </c>
      <c r="B96" s="3" t="s">
        <v>56</v>
      </c>
      <c r="C96" s="3" t="s">
        <v>56</v>
      </c>
      <c r="D96" s="3" t="s">
        <v>367</v>
      </c>
      <c r="E96" s="7" t="s">
        <v>56</v>
      </c>
      <c r="F96" s="7"/>
      <c r="G96" s="7" t="s">
        <v>56</v>
      </c>
      <c r="H96" s="7"/>
      <c r="I96" s="7">
        <v>0.005</v>
      </c>
      <c r="J96" s="7" t="s">
        <v>352</v>
      </c>
      <c r="K96" s="7">
        <v>0.005</v>
      </c>
      <c r="L96" s="7" t="s">
        <v>348</v>
      </c>
      <c r="M96" s="117"/>
      <c r="N96" s="5">
        <v>0.1</v>
      </c>
      <c r="O96" s="69"/>
      <c r="P96" s="8" t="s">
        <v>56</v>
      </c>
      <c r="Q96" s="53"/>
    </row>
    <row r="97" spans="1:17" ht="11.25">
      <c r="A97" s="139" t="s">
        <v>238</v>
      </c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1"/>
    </row>
    <row r="98" spans="1:17" ht="11.25">
      <c r="A98" s="27" t="s">
        <v>239</v>
      </c>
      <c r="B98" s="5" t="s">
        <v>240</v>
      </c>
      <c r="C98" s="5">
        <v>3</v>
      </c>
      <c r="D98" s="3" t="s">
        <v>351</v>
      </c>
      <c r="E98" s="7">
        <v>0.01</v>
      </c>
      <c r="F98" s="7" t="s">
        <v>347</v>
      </c>
      <c r="G98" s="7">
        <v>0.01</v>
      </c>
      <c r="H98" s="7" t="s">
        <v>347</v>
      </c>
      <c r="I98" s="7" t="s">
        <v>56</v>
      </c>
      <c r="J98" s="7"/>
      <c r="K98" s="8" t="s">
        <v>56</v>
      </c>
      <c r="L98" s="8"/>
      <c r="M98" s="117"/>
      <c r="N98" s="5">
        <v>0.1</v>
      </c>
      <c r="O98" s="69"/>
      <c r="P98" s="8" t="s">
        <v>56</v>
      </c>
      <c r="Q98" s="53"/>
    </row>
    <row r="99" spans="1:17" ht="11.25">
      <c r="A99" s="27" t="s">
        <v>241</v>
      </c>
      <c r="B99" s="5" t="s">
        <v>242</v>
      </c>
      <c r="C99" s="5" t="s">
        <v>56</v>
      </c>
      <c r="D99" s="3" t="s">
        <v>56</v>
      </c>
      <c r="E99" s="7" t="s">
        <v>56</v>
      </c>
      <c r="F99" s="7"/>
      <c r="G99" s="7" t="s">
        <v>56</v>
      </c>
      <c r="H99" s="7"/>
      <c r="I99" s="7">
        <v>0.003</v>
      </c>
      <c r="J99" s="7" t="s">
        <v>347</v>
      </c>
      <c r="K99" s="7">
        <v>0.003</v>
      </c>
      <c r="L99" s="7" t="s">
        <v>348</v>
      </c>
      <c r="M99" s="117"/>
      <c r="N99" s="5">
        <v>0.1</v>
      </c>
      <c r="O99" s="69"/>
      <c r="P99" s="8" t="s">
        <v>56</v>
      </c>
      <c r="Q99" s="53"/>
    </row>
    <row r="100" spans="1:17" ht="11.25">
      <c r="A100" s="27" t="s">
        <v>243</v>
      </c>
      <c r="B100" s="5" t="s">
        <v>244</v>
      </c>
      <c r="C100" s="5" t="s">
        <v>56</v>
      </c>
      <c r="D100" s="3" t="s">
        <v>56</v>
      </c>
      <c r="E100" s="7" t="s">
        <v>56</v>
      </c>
      <c r="F100" s="7"/>
      <c r="G100" s="7" t="s">
        <v>56</v>
      </c>
      <c r="H100" s="7"/>
      <c r="I100" s="7">
        <v>0.005</v>
      </c>
      <c r="J100" s="7" t="s">
        <v>347</v>
      </c>
      <c r="K100" s="7">
        <v>0.005</v>
      </c>
      <c r="L100" s="7" t="s">
        <v>348</v>
      </c>
      <c r="M100" s="117"/>
      <c r="N100" s="5">
        <v>0.1</v>
      </c>
      <c r="O100" s="69"/>
      <c r="P100" s="7">
        <v>0.011</v>
      </c>
      <c r="Q100" s="53"/>
    </row>
    <row r="101" spans="1:17" ht="11.25">
      <c r="A101" s="27" t="s">
        <v>245</v>
      </c>
      <c r="B101" s="5" t="s">
        <v>246</v>
      </c>
      <c r="C101" s="5">
        <v>3</v>
      </c>
      <c r="D101" s="3" t="s">
        <v>351</v>
      </c>
      <c r="E101" s="7">
        <v>0.12</v>
      </c>
      <c r="F101" s="7" t="s">
        <v>347</v>
      </c>
      <c r="G101" s="7">
        <v>0.12</v>
      </c>
      <c r="H101" s="7" t="s">
        <v>348</v>
      </c>
      <c r="I101" s="7">
        <v>0.03</v>
      </c>
      <c r="J101" s="7" t="s">
        <v>347</v>
      </c>
      <c r="K101" s="7">
        <v>0.03</v>
      </c>
      <c r="L101" s="7" t="s">
        <v>348</v>
      </c>
      <c r="M101" s="117"/>
      <c r="N101" s="19">
        <v>0.25</v>
      </c>
      <c r="O101" s="41">
        <v>30</v>
      </c>
      <c r="P101" s="8" t="s">
        <v>56</v>
      </c>
      <c r="Q101" s="53"/>
    </row>
    <row r="102" spans="1:17" ht="11.25">
      <c r="A102" s="139" t="s">
        <v>247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1"/>
    </row>
    <row r="103" spans="1:17" ht="11.25">
      <c r="A103" s="27" t="s">
        <v>248</v>
      </c>
      <c r="B103" s="5" t="s">
        <v>249</v>
      </c>
      <c r="C103" s="5">
        <v>3</v>
      </c>
      <c r="D103" s="3" t="s">
        <v>351</v>
      </c>
      <c r="E103" s="7">
        <v>0.0057</v>
      </c>
      <c r="F103" s="7" t="s">
        <v>347</v>
      </c>
      <c r="G103" s="7">
        <v>0.0057</v>
      </c>
      <c r="H103" s="7" t="s">
        <v>348</v>
      </c>
      <c r="I103" s="7">
        <v>0.0003</v>
      </c>
      <c r="J103" s="7" t="s">
        <v>376</v>
      </c>
      <c r="K103" s="7">
        <v>0.0003</v>
      </c>
      <c r="L103" s="7" t="s">
        <v>347</v>
      </c>
      <c r="M103" s="117"/>
      <c r="N103" s="5">
        <v>0.1</v>
      </c>
      <c r="O103" s="69"/>
      <c r="P103" s="8" t="s">
        <v>56</v>
      </c>
      <c r="Q103" s="53"/>
    </row>
    <row r="104" spans="1:17" ht="11.25">
      <c r="A104" s="27" t="s">
        <v>250</v>
      </c>
      <c r="B104" s="5" t="s">
        <v>251</v>
      </c>
      <c r="C104" s="5" t="s">
        <v>56</v>
      </c>
      <c r="D104" s="3" t="s">
        <v>56</v>
      </c>
      <c r="E104" s="7" t="s">
        <v>56</v>
      </c>
      <c r="F104" s="7"/>
      <c r="G104" s="7" t="s">
        <v>56</v>
      </c>
      <c r="H104" s="7"/>
      <c r="I104" s="7">
        <v>0.025</v>
      </c>
      <c r="J104" s="7" t="s">
        <v>347</v>
      </c>
      <c r="K104" s="7">
        <v>0.025</v>
      </c>
      <c r="L104" s="7" t="s">
        <v>348</v>
      </c>
      <c r="M104" s="117"/>
      <c r="N104" s="5">
        <v>0.1</v>
      </c>
      <c r="O104" s="69"/>
      <c r="P104" s="8" t="s">
        <v>56</v>
      </c>
      <c r="Q104" s="53"/>
    </row>
    <row r="105" spans="1:17" ht="11.25">
      <c r="A105" s="27" t="s">
        <v>252</v>
      </c>
      <c r="B105" s="5" t="s">
        <v>253</v>
      </c>
      <c r="C105" s="5" t="s">
        <v>56</v>
      </c>
      <c r="D105" s="3" t="s">
        <v>56</v>
      </c>
      <c r="E105" s="7" t="s">
        <v>56</v>
      </c>
      <c r="F105" s="7"/>
      <c r="G105" s="7" t="s">
        <v>56</v>
      </c>
      <c r="H105" s="7"/>
      <c r="I105" s="8">
        <v>0.007</v>
      </c>
      <c r="J105" s="8" t="s">
        <v>285</v>
      </c>
      <c r="K105" s="7">
        <v>0.007</v>
      </c>
      <c r="L105" s="7" t="s">
        <v>348</v>
      </c>
      <c r="M105" s="119"/>
      <c r="N105" s="5">
        <v>0.1</v>
      </c>
      <c r="O105" s="69"/>
      <c r="P105" s="8" t="s">
        <v>56</v>
      </c>
      <c r="Q105" s="53"/>
    </row>
    <row r="106" spans="1:17" ht="11.25">
      <c r="A106" s="27" t="s">
        <v>254</v>
      </c>
      <c r="B106" s="5" t="s">
        <v>255</v>
      </c>
      <c r="C106" s="5">
        <v>2</v>
      </c>
      <c r="D106" s="3" t="s">
        <v>56</v>
      </c>
      <c r="E106" s="7">
        <v>0.14</v>
      </c>
      <c r="F106" s="7" t="s">
        <v>377</v>
      </c>
      <c r="G106" s="7">
        <v>0.14</v>
      </c>
      <c r="H106" s="7" t="s">
        <v>377</v>
      </c>
      <c r="I106" s="7">
        <v>0.004</v>
      </c>
      <c r="J106" s="7" t="s">
        <v>378</v>
      </c>
      <c r="K106" s="7">
        <v>6E-05</v>
      </c>
      <c r="L106" s="7" t="s">
        <v>378</v>
      </c>
      <c r="M106" s="117"/>
      <c r="N106" s="5">
        <v>0.1</v>
      </c>
      <c r="O106" s="69"/>
      <c r="P106" s="8" t="s">
        <v>56</v>
      </c>
      <c r="Q106" s="53"/>
    </row>
    <row r="107" spans="1:17" ht="11.25">
      <c r="A107" s="27" t="s">
        <v>256</v>
      </c>
      <c r="B107" s="5" t="s">
        <v>257</v>
      </c>
      <c r="C107" s="46">
        <v>3</v>
      </c>
      <c r="D107" s="3" t="s">
        <v>56</v>
      </c>
      <c r="E107" s="7">
        <v>0.19</v>
      </c>
      <c r="F107" s="7" t="s">
        <v>352</v>
      </c>
      <c r="G107" s="7">
        <v>0.19</v>
      </c>
      <c r="H107" s="7" t="s">
        <v>348</v>
      </c>
      <c r="I107" s="7" t="s">
        <v>56</v>
      </c>
      <c r="J107" s="7"/>
      <c r="K107" s="8" t="s">
        <v>56</v>
      </c>
      <c r="L107" s="8"/>
      <c r="M107" s="117"/>
      <c r="N107" s="5">
        <v>0.1</v>
      </c>
      <c r="O107" s="69"/>
      <c r="P107" s="8" t="s">
        <v>56</v>
      </c>
      <c r="Q107" s="53"/>
    </row>
    <row r="108" spans="1:17" ht="11.25">
      <c r="A108" s="139" t="s">
        <v>258</v>
      </c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1"/>
    </row>
    <row r="109" spans="1:17" ht="11.25">
      <c r="A109" s="27" t="s">
        <v>379</v>
      </c>
      <c r="B109" s="3" t="s">
        <v>260</v>
      </c>
      <c r="C109" s="46">
        <v>3</v>
      </c>
      <c r="D109" s="3" t="s">
        <v>56</v>
      </c>
      <c r="E109" s="7">
        <v>0.08</v>
      </c>
      <c r="F109" s="7" t="s">
        <v>352</v>
      </c>
      <c r="G109" s="7">
        <v>0.08</v>
      </c>
      <c r="H109" s="7" t="s">
        <v>348</v>
      </c>
      <c r="I109" s="7">
        <v>0.01</v>
      </c>
      <c r="J109" s="7" t="s">
        <v>347</v>
      </c>
      <c r="K109" s="7">
        <v>0.01</v>
      </c>
      <c r="L109" s="7" t="s">
        <v>348</v>
      </c>
      <c r="M109" s="117"/>
      <c r="N109" s="5">
        <v>0.1</v>
      </c>
      <c r="O109" s="69"/>
      <c r="P109" s="8" t="s">
        <v>56</v>
      </c>
      <c r="Q109" s="53"/>
    </row>
    <row r="110" spans="1:17" ht="11.25">
      <c r="A110" s="27" t="s">
        <v>261</v>
      </c>
      <c r="B110" s="5" t="s">
        <v>262</v>
      </c>
      <c r="C110" s="5">
        <v>3</v>
      </c>
      <c r="D110" s="3" t="s">
        <v>351</v>
      </c>
      <c r="E110" s="7">
        <v>17</v>
      </c>
      <c r="F110" s="7" t="s">
        <v>347</v>
      </c>
      <c r="G110" s="7">
        <v>17.15</v>
      </c>
      <c r="H110" s="7" t="s">
        <v>347</v>
      </c>
      <c r="I110" s="7">
        <v>3E-05</v>
      </c>
      <c r="J110" s="7" t="s">
        <v>347</v>
      </c>
      <c r="K110" s="7">
        <v>3E-05</v>
      </c>
      <c r="L110" s="7" t="s">
        <v>348</v>
      </c>
      <c r="M110" s="117"/>
      <c r="N110" s="5">
        <v>0.1</v>
      </c>
      <c r="O110" s="69"/>
      <c r="P110" s="8" t="s">
        <v>56</v>
      </c>
      <c r="Q110" s="53"/>
    </row>
    <row r="111" spans="1:17" ht="11.25">
      <c r="A111" s="27" t="s">
        <v>263</v>
      </c>
      <c r="B111" s="5" t="s">
        <v>264</v>
      </c>
      <c r="C111" s="5" t="s">
        <v>56</v>
      </c>
      <c r="D111" s="3" t="s">
        <v>56</v>
      </c>
      <c r="E111" s="7">
        <v>0.22</v>
      </c>
      <c r="F111" s="7" t="s">
        <v>352</v>
      </c>
      <c r="G111" s="7">
        <v>0.22</v>
      </c>
      <c r="H111" s="7" t="s">
        <v>348</v>
      </c>
      <c r="I111" s="7">
        <v>0.035</v>
      </c>
      <c r="J111" s="7" t="s">
        <v>347</v>
      </c>
      <c r="K111" s="7">
        <v>0.035</v>
      </c>
      <c r="L111" s="7" t="s">
        <v>348</v>
      </c>
      <c r="M111" s="120"/>
      <c r="N111" s="5">
        <v>0.1</v>
      </c>
      <c r="O111" s="69"/>
      <c r="P111" s="8" t="s">
        <v>56</v>
      </c>
      <c r="Q111" s="53"/>
    </row>
    <row r="112" spans="1:17" ht="11.25">
      <c r="A112" s="27" t="s">
        <v>265</v>
      </c>
      <c r="B112" s="5" t="s">
        <v>266</v>
      </c>
      <c r="C112" s="5">
        <v>3</v>
      </c>
      <c r="D112" s="3" t="s">
        <v>351</v>
      </c>
      <c r="E112" s="7">
        <v>0.35</v>
      </c>
      <c r="F112" s="7" t="s">
        <v>347</v>
      </c>
      <c r="G112" s="7">
        <v>0.35</v>
      </c>
      <c r="H112" s="7" t="s">
        <v>347</v>
      </c>
      <c r="I112" s="7">
        <v>0.0005</v>
      </c>
      <c r="J112" s="7" t="s">
        <v>347</v>
      </c>
      <c r="K112" s="7">
        <v>0.0002</v>
      </c>
      <c r="L112" s="7" t="s">
        <v>347</v>
      </c>
      <c r="M112" s="117"/>
      <c r="N112" s="19">
        <v>0.04</v>
      </c>
      <c r="O112" s="41">
        <v>30</v>
      </c>
      <c r="P112" s="8" t="s">
        <v>56</v>
      </c>
      <c r="Q112" s="53"/>
    </row>
    <row r="113" spans="1:17" ht="11.25">
      <c r="A113" s="27" t="s">
        <v>267</v>
      </c>
      <c r="B113" s="5" t="s">
        <v>268</v>
      </c>
      <c r="C113" s="5" t="s">
        <v>56</v>
      </c>
      <c r="D113" s="3" t="s">
        <v>351</v>
      </c>
      <c r="E113" s="7">
        <v>0.24</v>
      </c>
      <c r="F113" s="7" t="s">
        <v>347</v>
      </c>
      <c r="G113" s="7">
        <v>0.24</v>
      </c>
      <c r="H113" s="7" t="s">
        <v>347</v>
      </c>
      <c r="I113" s="7">
        <v>0.0005</v>
      </c>
      <c r="J113" s="7" t="s">
        <v>347</v>
      </c>
      <c r="K113" s="7">
        <v>0.0005</v>
      </c>
      <c r="L113" s="7" t="s">
        <v>348</v>
      </c>
      <c r="M113" s="117"/>
      <c r="N113" s="5">
        <v>0.1</v>
      </c>
      <c r="O113" s="69"/>
      <c r="P113" s="8" t="s">
        <v>56</v>
      </c>
      <c r="Q113" s="53"/>
    </row>
    <row r="114" spans="1:17" ht="11.25">
      <c r="A114" s="27" t="s">
        <v>269</v>
      </c>
      <c r="B114" s="5" t="s">
        <v>270</v>
      </c>
      <c r="C114" s="5" t="s">
        <v>56</v>
      </c>
      <c r="D114" s="3" t="s">
        <v>351</v>
      </c>
      <c r="E114" s="7">
        <v>0.34</v>
      </c>
      <c r="F114" s="7" t="s">
        <v>347</v>
      </c>
      <c r="G114" s="7">
        <v>0.34</v>
      </c>
      <c r="H114" s="7" t="s">
        <v>347</v>
      </c>
      <c r="I114" s="7">
        <v>0.0005</v>
      </c>
      <c r="J114" s="7" t="s">
        <v>347</v>
      </c>
      <c r="K114" s="7">
        <v>0.0005</v>
      </c>
      <c r="L114" s="7" t="s">
        <v>348</v>
      </c>
      <c r="M114" s="117"/>
      <c r="N114" s="5">
        <v>0.1</v>
      </c>
      <c r="O114" s="69"/>
      <c r="P114" s="8" t="s">
        <v>56</v>
      </c>
      <c r="Q114" s="53"/>
    </row>
    <row r="115" spans="1:17" ht="11.25">
      <c r="A115" s="27" t="s">
        <v>271</v>
      </c>
      <c r="B115" s="5" t="s">
        <v>272</v>
      </c>
      <c r="C115" s="5">
        <v>3</v>
      </c>
      <c r="D115" s="3" t="s">
        <v>351</v>
      </c>
      <c r="E115" s="7">
        <v>0.34</v>
      </c>
      <c r="F115" s="7" t="s">
        <v>347</v>
      </c>
      <c r="G115" s="7">
        <v>0.34</v>
      </c>
      <c r="H115" s="7" t="s">
        <v>347</v>
      </c>
      <c r="I115" s="7">
        <v>0.0005</v>
      </c>
      <c r="J115" s="7" t="s">
        <v>347</v>
      </c>
      <c r="K115" s="7">
        <v>0.0005</v>
      </c>
      <c r="L115" s="7" t="s">
        <v>348</v>
      </c>
      <c r="M115" s="117"/>
      <c r="N115" s="19">
        <v>0.03</v>
      </c>
      <c r="O115" s="41">
        <v>30</v>
      </c>
      <c r="P115" s="8" t="s">
        <v>56</v>
      </c>
      <c r="Q115" s="53"/>
    </row>
    <row r="116" spans="1:17" ht="11.25">
      <c r="A116" s="27" t="s">
        <v>273</v>
      </c>
      <c r="B116" s="5" t="s">
        <v>274</v>
      </c>
      <c r="C116" s="46">
        <v>3</v>
      </c>
      <c r="D116" s="3" t="s">
        <v>351</v>
      </c>
      <c r="E116" s="7">
        <v>16</v>
      </c>
      <c r="F116" s="7" t="s">
        <v>347</v>
      </c>
      <c r="G116" s="7">
        <v>16</v>
      </c>
      <c r="H116" s="7" t="s">
        <v>347</v>
      </c>
      <c r="I116" s="7">
        <v>5E-05</v>
      </c>
      <c r="J116" s="7" t="s">
        <v>347</v>
      </c>
      <c r="K116" s="7">
        <v>5E-05</v>
      </c>
      <c r="L116" s="7" t="s">
        <v>348</v>
      </c>
      <c r="M116" s="117"/>
      <c r="N116" s="5">
        <v>0.1</v>
      </c>
      <c r="O116" s="69"/>
      <c r="P116" s="8" t="s">
        <v>56</v>
      </c>
      <c r="Q116" s="53"/>
    </row>
    <row r="117" spans="1:17" ht="11.25">
      <c r="A117" s="27" t="s">
        <v>275</v>
      </c>
      <c r="B117" s="5" t="s">
        <v>276</v>
      </c>
      <c r="C117" s="5" t="s">
        <v>56</v>
      </c>
      <c r="D117" s="3" t="s">
        <v>349</v>
      </c>
      <c r="E117" s="7" t="s">
        <v>56</v>
      </c>
      <c r="F117" s="7"/>
      <c r="G117" s="7" t="s">
        <v>56</v>
      </c>
      <c r="H117" s="7"/>
      <c r="I117" s="7">
        <v>0.0003</v>
      </c>
      <c r="J117" s="7" t="s">
        <v>347</v>
      </c>
      <c r="K117" s="7">
        <v>0.0003</v>
      </c>
      <c r="L117" s="7" t="s">
        <v>348</v>
      </c>
      <c r="M117" s="117"/>
      <c r="N117" s="5">
        <v>0.1</v>
      </c>
      <c r="O117" s="69"/>
      <c r="P117" s="8" t="s">
        <v>56</v>
      </c>
      <c r="Q117" s="53"/>
    </row>
    <row r="118" spans="1:17" ht="11.25">
      <c r="A118" s="27" t="s">
        <v>277</v>
      </c>
      <c r="B118" s="5" t="s">
        <v>278</v>
      </c>
      <c r="C118" s="5" t="s">
        <v>56</v>
      </c>
      <c r="D118" s="3" t="s">
        <v>351</v>
      </c>
      <c r="E118" s="7">
        <v>6.3</v>
      </c>
      <c r="F118" s="7" t="s">
        <v>347</v>
      </c>
      <c r="G118" s="7">
        <v>6.3</v>
      </c>
      <c r="H118" s="7" t="s">
        <v>347</v>
      </c>
      <c r="I118" s="13">
        <v>0.0005</v>
      </c>
      <c r="J118" s="13" t="s">
        <v>354</v>
      </c>
      <c r="K118" s="13">
        <v>0.0005</v>
      </c>
      <c r="L118" s="13" t="s">
        <v>348</v>
      </c>
      <c r="M118" s="117"/>
      <c r="N118" s="5">
        <v>0.1</v>
      </c>
      <c r="O118" s="69"/>
      <c r="P118" s="8" t="s">
        <v>56</v>
      </c>
      <c r="Q118" s="53"/>
    </row>
    <row r="119" spans="1:17" ht="11.25">
      <c r="A119" s="27" t="s">
        <v>279</v>
      </c>
      <c r="B119" s="5" t="s">
        <v>280</v>
      </c>
      <c r="C119" s="5" t="s">
        <v>56</v>
      </c>
      <c r="D119" s="3" t="s">
        <v>367</v>
      </c>
      <c r="E119" s="7">
        <v>1.8</v>
      </c>
      <c r="F119" s="7" t="s">
        <v>347</v>
      </c>
      <c r="G119" s="7">
        <v>1.86</v>
      </c>
      <c r="H119" s="7" t="s">
        <v>347</v>
      </c>
      <c r="I119" s="13">
        <v>0.0002</v>
      </c>
      <c r="J119" s="13" t="s">
        <v>354</v>
      </c>
      <c r="K119" s="13">
        <v>0.0002</v>
      </c>
      <c r="L119" s="13" t="s">
        <v>348</v>
      </c>
      <c r="M119" s="117"/>
      <c r="N119" s="5">
        <v>0.1</v>
      </c>
      <c r="O119" s="69"/>
      <c r="P119" s="8" t="s">
        <v>56</v>
      </c>
      <c r="Q119" s="53"/>
    </row>
    <row r="120" spans="1:17" ht="11.25">
      <c r="A120" s="27" t="s">
        <v>281</v>
      </c>
      <c r="B120" s="5" t="s">
        <v>282</v>
      </c>
      <c r="C120" s="5" t="s">
        <v>56</v>
      </c>
      <c r="D120" s="3" t="s">
        <v>351</v>
      </c>
      <c r="E120" s="13">
        <v>1.3</v>
      </c>
      <c r="F120" s="13" t="s">
        <v>352</v>
      </c>
      <c r="G120" s="13">
        <v>1.3</v>
      </c>
      <c r="H120" s="13" t="s">
        <v>348</v>
      </c>
      <c r="I120" s="7">
        <v>0.0003</v>
      </c>
      <c r="J120" s="7" t="s">
        <v>347</v>
      </c>
      <c r="K120" s="7">
        <v>0.0003</v>
      </c>
      <c r="L120" s="7" t="s">
        <v>348</v>
      </c>
      <c r="M120" s="117"/>
      <c r="N120" s="19">
        <v>0.04</v>
      </c>
      <c r="O120" s="41">
        <v>30</v>
      </c>
      <c r="P120" s="8" t="s">
        <v>56</v>
      </c>
      <c r="Q120" s="53"/>
    </row>
    <row r="121" spans="1:17" ht="11.25">
      <c r="A121" s="139" t="s">
        <v>283</v>
      </c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1"/>
    </row>
    <row r="122" spans="1:17" ht="45" customHeight="1">
      <c r="A122" s="27" t="s">
        <v>380</v>
      </c>
      <c r="B122" s="5">
        <v>1746016</v>
      </c>
      <c r="C122" s="5" t="s">
        <v>56</v>
      </c>
      <c r="D122" s="3" t="s">
        <v>351</v>
      </c>
      <c r="E122" s="8">
        <v>150000</v>
      </c>
      <c r="F122" s="9">
        <v>23</v>
      </c>
      <c r="G122" s="8">
        <v>116000</v>
      </c>
      <c r="H122" s="9">
        <v>23</v>
      </c>
      <c r="I122" s="7" t="s">
        <v>56</v>
      </c>
      <c r="J122" s="7"/>
      <c r="K122" s="8" t="s">
        <v>56</v>
      </c>
      <c r="L122" s="8"/>
      <c r="M122" s="121"/>
      <c r="N122" s="19">
        <v>0.03</v>
      </c>
      <c r="O122" s="147">
        <v>30</v>
      </c>
      <c r="P122" s="7" t="s">
        <v>56</v>
      </c>
      <c r="Q122" s="53"/>
    </row>
    <row r="123" spans="1:17" ht="11.25">
      <c r="A123" s="27" t="s">
        <v>287</v>
      </c>
      <c r="B123" s="5">
        <v>40321764</v>
      </c>
      <c r="C123" s="5" t="s">
        <v>56</v>
      </c>
      <c r="D123" s="3" t="s">
        <v>56</v>
      </c>
      <c r="E123" s="44" t="s">
        <v>381</v>
      </c>
      <c r="F123" s="8"/>
      <c r="G123" s="18" t="s">
        <v>381</v>
      </c>
      <c r="H123" s="8"/>
      <c r="I123" s="7" t="s">
        <v>56</v>
      </c>
      <c r="J123" s="7"/>
      <c r="K123" s="8" t="s">
        <v>56</v>
      </c>
      <c r="L123" s="8"/>
      <c r="M123" s="121"/>
      <c r="N123" s="19">
        <v>0.03</v>
      </c>
      <c r="O123" s="147"/>
      <c r="P123" s="7" t="s">
        <v>56</v>
      </c>
      <c r="Q123" s="53"/>
    </row>
    <row r="124" spans="1:17" ht="11.25">
      <c r="A124" s="27" t="s">
        <v>288</v>
      </c>
      <c r="B124" s="5">
        <v>39227286</v>
      </c>
      <c r="C124" s="5" t="s">
        <v>56</v>
      </c>
      <c r="D124" s="3" t="s">
        <v>56</v>
      </c>
      <c r="E124" s="44" t="s">
        <v>381</v>
      </c>
      <c r="F124" s="8"/>
      <c r="G124" s="18" t="s">
        <v>381</v>
      </c>
      <c r="H124" s="8"/>
      <c r="I124" s="7" t="s">
        <v>56</v>
      </c>
      <c r="J124" s="7"/>
      <c r="K124" s="8" t="s">
        <v>56</v>
      </c>
      <c r="L124" s="8"/>
      <c r="M124" s="121"/>
      <c r="N124" s="19">
        <v>0.03</v>
      </c>
      <c r="O124" s="147"/>
      <c r="P124" s="7" t="s">
        <v>56</v>
      </c>
      <c r="Q124" s="53"/>
    </row>
    <row r="125" spans="1:17" ht="11.25">
      <c r="A125" s="27" t="s">
        <v>382</v>
      </c>
      <c r="B125" s="5">
        <v>57653857</v>
      </c>
      <c r="C125" s="5" t="s">
        <v>56</v>
      </c>
      <c r="D125" s="3" t="s">
        <v>56</v>
      </c>
      <c r="E125" s="44" t="s">
        <v>381</v>
      </c>
      <c r="F125" s="8"/>
      <c r="G125" s="18" t="s">
        <v>381</v>
      </c>
      <c r="H125" s="8"/>
      <c r="I125" s="7" t="s">
        <v>56</v>
      </c>
      <c r="J125" s="7"/>
      <c r="K125" s="8" t="s">
        <v>56</v>
      </c>
      <c r="L125" s="8"/>
      <c r="M125" s="121"/>
      <c r="N125" s="19">
        <v>0.03</v>
      </c>
      <c r="O125" s="147"/>
      <c r="P125" s="7" t="s">
        <v>56</v>
      </c>
      <c r="Q125" s="53"/>
    </row>
    <row r="126" spans="1:17" ht="11.25">
      <c r="A126" s="27" t="s">
        <v>383</v>
      </c>
      <c r="B126" s="5">
        <v>19408743</v>
      </c>
      <c r="C126" s="5" t="s">
        <v>56</v>
      </c>
      <c r="D126" s="3" t="s">
        <v>56</v>
      </c>
      <c r="E126" s="44" t="s">
        <v>381</v>
      </c>
      <c r="F126" s="8"/>
      <c r="G126" s="18" t="s">
        <v>381</v>
      </c>
      <c r="H126" s="8"/>
      <c r="I126" s="7" t="s">
        <v>56</v>
      </c>
      <c r="J126" s="7"/>
      <c r="K126" s="8" t="s">
        <v>56</v>
      </c>
      <c r="L126" s="8"/>
      <c r="M126" s="121"/>
      <c r="N126" s="19">
        <v>0.03</v>
      </c>
      <c r="O126" s="147"/>
      <c r="P126" s="7" t="s">
        <v>56</v>
      </c>
      <c r="Q126" s="53"/>
    </row>
    <row r="127" spans="1:17" ht="11.25">
      <c r="A127" s="27" t="s">
        <v>291</v>
      </c>
      <c r="B127" s="5">
        <v>35822469</v>
      </c>
      <c r="C127" s="5" t="s">
        <v>56</v>
      </c>
      <c r="D127" s="3" t="s">
        <v>56</v>
      </c>
      <c r="E127" s="44" t="s">
        <v>381</v>
      </c>
      <c r="F127" s="8"/>
      <c r="G127" s="18" t="s">
        <v>381</v>
      </c>
      <c r="H127" s="8"/>
      <c r="I127" s="7" t="s">
        <v>56</v>
      </c>
      <c r="J127" s="7"/>
      <c r="K127" s="8" t="s">
        <v>56</v>
      </c>
      <c r="L127" s="8"/>
      <c r="M127" s="121"/>
      <c r="N127" s="19">
        <v>0.03</v>
      </c>
      <c r="O127" s="147"/>
      <c r="P127" s="7" t="s">
        <v>56</v>
      </c>
      <c r="Q127" s="53"/>
    </row>
    <row r="128" spans="1:17" ht="11.25">
      <c r="A128" s="27" t="s">
        <v>292</v>
      </c>
      <c r="B128" s="5">
        <v>3268879</v>
      </c>
      <c r="C128" s="5" t="s">
        <v>56</v>
      </c>
      <c r="D128" s="3" t="s">
        <v>56</v>
      </c>
      <c r="E128" s="44" t="s">
        <v>381</v>
      </c>
      <c r="F128" s="8"/>
      <c r="G128" s="18" t="s">
        <v>381</v>
      </c>
      <c r="H128" s="8"/>
      <c r="I128" s="7" t="s">
        <v>56</v>
      </c>
      <c r="J128" s="7"/>
      <c r="K128" s="8" t="s">
        <v>56</v>
      </c>
      <c r="L128" s="8"/>
      <c r="M128" s="121"/>
      <c r="N128" s="19">
        <v>0.03</v>
      </c>
      <c r="O128" s="147"/>
      <c r="P128" s="7" t="s">
        <v>56</v>
      </c>
      <c r="Q128" s="53"/>
    </row>
    <row r="129" spans="1:17" ht="11.25">
      <c r="A129" s="139" t="s">
        <v>293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1"/>
    </row>
    <row r="130" spans="1:17" ht="11.25">
      <c r="A130" s="27" t="s">
        <v>294</v>
      </c>
      <c r="B130" s="5">
        <v>51207319</v>
      </c>
      <c r="C130" s="5" t="s">
        <v>56</v>
      </c>
      <c r="D130" s="3" t="s">
        <v>56</v>
      </c>
      <c r="E130" s="44" t="s">
        <v>381</v>
      </c>
      <c r="F130" s="8"/>
      <c r="G130" s="18" t="s">
        <v>381</v>
      </c>
      <c r="H130" s="8"/>
      <c r="I130" s="7" t="s">
        <v>56</v>
      </c>
      <c r="J130" s="7"/>
      <c r="K130" s="8" t="s">
        <v>56</v>
      </c>
      <c r="L130" s="8"/>
      <c r="M130" s="121"/>
      <c r="N130" s="19">
        <v>0.03</v>
      </c>
      <c r="O130" s="147">
        <v>30</v>
      </c>
      <c r="P130" s="7" t="s">
        <v>56</v>
      </c>
      <c r="Q130" s="53"/>
    </row>
    <row r="131" spans="1:17" ht="11.25">
      <c r="A131" s="27" t="s">
        <v>296</v>
      </c>
      <c r="B131" s="5">
        <v>57117314</v>
      </c>
      <c r="C131" s="5" t="s">
        <v>56</v>
      </c>
      <c r="D131" s="3" t="s">
        <v>56</v>
      </c>
      <c r="E131" s="44" t="s">
        <v>381</v>
      </c>
      <c r="F131" s="8"/>
      <c r="G131" s="18" t="s">
        <v>381</v>
      </c>
      <c r="H131" s="8"/>
      <c r="I131" s="7" t="s">
        <v>56</v>
      </c>
      <c r="J131" s="7"/>
      <c r="K131" s="8" t="s">
        <v>56</v>
      </c>
      <c r="L131" s="8"/>
      <c r="M131" s="121"/>
      <c r="N131" s="19">
        <v>0.03</v>
      </c>
      <c r="O131" s="147"/>
      <c r="P131" s="7" t="s">
        <v>56</v>
      </c>
      <c r="Q131" s="53"/>
    </row>
    <row r="132" spans="1:17" ht="11.25">
      <c r="A132" s="27" t="s">
        <v>384</v>
      </c>
      <c r="B132" s="5">
        <v>57117416</v>
      </c>
      <c r="C132" s="5" t="s">
        <v>56</v>
      </c>
      <c r="D132" s="3" t="s">
        <v>56</v>
      </c>
      <c r="E132" s="44" t="s">
        <v>381</v>
      </c>
      <c r="F132" s="8"/>
      <c r="G132" s="18" t="s">
        <v>381</v>
      </c>
      <c r="H132" s="8"/>
      <c r="I132" s="7" t="s">
        <v>56</v>
      </c>
      <c r="J132" s="7"/>
      <c r="K132" s="8" t="s">
        <v>56</v>
      </c>
      <c r="L132" s="8"/>
      <c r="M132" s="121"/>
      <c r="N132" s="19">
        <v>0.03</v>
      </c>
      <c r="O132" s="147"/>
      <c r="P132" s="7" t="s">
        <v>56</v>
      </c>
      <c r="Q132" s="53"/>
    </row>
    <row r="133" spans="1:17" ht="11.25">
      <c r="A133" s="27" t="s">
        <v>298</v>
      </c>
      <c r="B133" s="5">
        <v>57117449</v>
      </c>
      <c r="C133" s="5" t="s">
        <v>56</v>
      </c>
      <c r="D133" s="3" t="s">
        <v>56</v>
      </c>
      <c r="E133" s="44" t="s">
        <v>381</v>
      </c>
      <c r="F133" s="8"/>
      <c r="G133" s="18" t="s">
        <v>381</v>
      </c>
      <c r="H133" s="8"/>
      <c r="I133" s="7" t="s">
        <v>56</v>
      </c>
      <c r="J133" s="7"/>
      <c r="K133" s="8" t="s">
        <v>56</v>
      </c>
      <c r="L133" s="8"/>
      <c r="M133" s="121"/>
      <c r="N133" s="19">
        <v>0.03</v>
      </c>
      <c r="O133" s="147"/>
      <c r="P133" s="7" t="s">
        <v>56</v>
      </c>
      <c r="Q133" s="53"/>
    </row>
    <row r="134" spans="1:17" ht="11.25">
      <c r="A134" s="27" t="s">
        <v>385</v>
      </c>
      <c r="B134" s="5">
        <v>70648269</v>
      </c>
      <c r="C134" s="5" t="s">
        <v>56</v>
      </c>
      <c r="D134" s="3" t="s">
        <v>56</v>
      </c>
      <c r="E134" s="44" t="s">
        <v>381</v>
      </c>
      <c r="F134" s="8"/>
      <c r="G134" s="18" t="s">
        <v>381</v>
      </c>
      <c r="H134" s="8"/>
      <c r="I134" s="7" t="s">
        <v>56</v>
      </c>
      <c r="J134" s="7"/>
      <c r="K134" s="8" t="s">
        <v>56</v>
      </c>
      <c r="L134" s="8"/>
      <c r="M134" s="121"/>
      <c r="N134" s="19">
        <v>0.03</v>
      </c>
      <c r="O134" s="147"/>
      <c r="P134" s="7" t="s">
        <v>56</v>
      </c>
      <c r="Q134" s="53"/>
    </row>
    <row r="135" spans="1:17" ht="11.25">
      <c r="A135" s="27" t="s">
        <v>386</v>
      </c>
      <c r="B135" s="5">
        <v>72918219</v>
      </c>
      <c r="C135" s="5" t="s">
        <v>56</v>
      </c>
      <c r="D135" s="3" t="s">
        <v>56</v>
      </c>
      <c r="E135" s="44" t="s">
        <v>381</v>
      </c>
      <c r="F135" s="8"/>
      <c r="G135" s="18" t="s">
        <v>381</v>
      </c>
      <c r="H135" s="8"/>
      <c r="I135" s="7" t="s">
        <v>56</v>
      </c>
      <c r="J135" s="7"/>
      <c r="K135" s="8" t="s">
        <v>56</v>
      </c>
      <c r="L135" s="8"/>
      <c r="M135" s="121"/>
      <c r="N135" s="19">
        <v>0.03</v>
      </c>
      <c r="O135" s="147"/>
      <c r="P135" s="7" t="s">
        <v>56</v>
      </c>
      <c r="Q135" s="53"/>
    </row>
    <row r="136" spans="1:17" ht="11.25">
      <c r="A136" s="27" t="s">
        <v>387</v>
      </c>
      <c r="B136" s="5">
        <v>60851345</v>
      </c>
      <c r="C136" s="5" t="s">
        <v>56</v>
      </c>
      <c r="D136" s="3" t="s">
        <v>56</v>
      </c>
      <c r="E136" s="44" t="s">
        <v>381</v>
      </c>
      <c r="F136" s="8"/>
      <c r="G136" s="18" t="s">
        <v>381</v>
      </c>
      <c r="H136" s="8"/>
      <c r="I136" s="7" t="s">
        <v>56</v>
      </c>
      <c r="J136" s="7"/>
      <c r="K136" s="8" t="s">
        <v>56</v>
      </c>
      <c r="L136" s="8"/>
      <c r="M136" s="121"/>
      <c r="N136" s="19">
        <v>0.03</v>
      </c>
      <c r="O136" s="147"/>
      <c r="P136" s="7" t="s">
        <v>56</v>
      </c>
      <c r="Q136" s="53"/>
    </row>
    <row r="137" spans="1:17" ht="11.25">
      <c r="A137" s="27" t="s">
        <v>302</v>
      </c>
      <c r="B137" s="5">
        <v>67562394</v>
      </c>
      <c r="C137" s="5" t="s">
        <v>56</v>
      </c>
      <c r="D137" s="3" t="s">
        <v>56</v>
      </c>
      <c r="E137" s="44" t="s">
        <v>381</v>
      </c>
      <c r="F137" s="8"/>
      <c r="G137" s="18" t="s">
        <v>381</v>
      </c>
      <c r="H137" s="8"/>
      <c r="I137" s="7" t="s">
        <v>56</v>
      </c>
      <c r="J137" s="7"/>
      <c r="K137" s="8" t="s">
        <v>56</v>
      </c>
      <c r="L137" s="8"/>
      <c r="M137" s="121"/>
      <c r="N137" s="19">
        <v>0.03</v>
      </c>
      <c r="O137" s="147"/>
      <c r="P137" s="7" t="s">
        <v>56</v>
      </c>
      <c r="Q137" s="53"/>
    </row>
    <row r="138" spans="1:17" ht="11.25">
      <c r="A138" s="27" t="s">
        <v>388</v>
      </c>
      <c r="B138" s="5">
        <v>55673867</v>
      </c>
      <c r="C138" s="5" t="s">
        <v>56</v>
      </c>
      <c r="D138" s="3" t="s">
        <v>56</v>
      </c>
      <c r="E138" s="44" t="s">
        <v>381</v>
      </c>
      <c r="F138" s="8"/>
      <c r="G138" s="18" t="s">
        <v>381</v>
      </c>
      <c r="H138" s="8"/>
      <c r="I138" s="7" t="s">
        <v>56</v>
      </c>
      <c r="J138" s="7"/>
      <c r="K138" s="8" t="s">
        <v>56</v>
      </c>
      <c r="L138" s="8"/>
      <c r="M138" s="121"/>
      <c r="N138" s="19">
        <v>0.03</v>
      </c>
      <c r="O138" s="147"/>
      <c r="P138" s="7" t="s">
        <v>56</v>
      </c>
      <c r="Q138" s="53"/>
    </row>
    <row r="139" spans="1:17" ht="11.25">
      <c r="A139" s="27" t="s">
        <v>304</v>
      </c>
      <c r="B139" s="5">
        <v>39001020</v>
      </c>
      <c r="C139" s="5" t="s">
        <v>56</v>
      </c>
      <c r="D139" s="3" t="s">
        <v>56</v>
      </c>
      <c r="E139" s="44" t="s">
        <v>381</v>
      </c>
      <c r="F139" s="8"/>
      <c r="G139" s="18" t="s">
        <v>381</v>
      </c>
      <c r="H139" s="8"/>
      <c r="I139" s="7" t="s">
        <v>56</v>
      </c>
      <c r="J139" s="7"/>
      <c r="K139" s="8" t="s">
        <v>56</v>
      </c>
      <c r="L139" s="8"/>
      <c r="M139" s="121"/>
      <c r="N139" s="19">
        <v>0.03</v>
      </c>
      <c r="O139" s="147"/>
      <c r="P139" s="7" t="s">
        <v>56</v>
      </c>
      <c r="Q139" s="53"/>
    </row>
    <row r="140" spans="1:17" ht="11.25">
      <c r="A140" s="139" t="s">
        <v>305</v>
      </c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1"/>
    </row>
    <row r="141" spans="1:17" ht="11.25">
      <c r="A141" s="27" t="s">
        <v>389</v>
      </c>
      <c r="B141" s="3" t="s">
        <v>307</v>
      </c>
      <c r="C141" s="3" t="s">
        <v>56</v>
      </c>
      <c r="D141" s="3" t="s">
        <v>351</v>
      </c>
      <c r="E141" s="8">
        <v>2</v>
      </c>
      <c r="F141" s="8" t="s">
        <v>347</v>
      </c>
      <c r="G141" s="8">
        <v>2</v>
      </c>
      <c r="H141" s="8" t="s">
        <v>347</v>
      </c>
      <c r="I141" s="8">
        <v>2E-05</v>
      </c>
      <c r="J141" s="70" t="s">
        <v>390</v>
      </c>
      <c r="K141" s="8" t="s">
        <v>56</v>
      </c>
      <c r="L141" s="8"/>
      <c r="M141" s="43"/>
      <c r="N141" s="19">
        <v>0.14</v>
      </c>
      <c r="O141" s="41">
        <v>30</v>
      </c>
      <c r="P141" s="8">
        <v>1.3</v>
      </c>
      <c r="Q141" s="53"/>
    </row>
    <row r="142" spans="1:17" ht="11.25">
      <c r="A142" s="139" t="s">
        <v>308</v>
      </c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1"/>
    </row>
    <row r="143" spans="1:17" ht="11.25">
      <c r="A143" s="32" t="s">
        <v>309</v>
      </c>
      <c r="B143" s="143" t="s">
        <v>310</v>
      </c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4"/>
    </row>
    <row r="144" spans="1:17" ht="11.25">
      <c r="A144" s="32" t="s">
        <v>311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4"/>
    </row>
    <row r="145" spans="1:17" ht="11.25">
      <c r="A145" s="32" t="s">
        <v>312</v>
      </c>
      <c r="B145" s="3" t="s">
        <v>56</v>
      </c>
      <c r="C145" s="3" t="s">
        <v>56</v>
      </c>
      <c r="D145" s="3" t="s">
        <v>56</v>
      </c>
      <c r="E145" s="8" t="s">
        <v>56</v>
      </c>
      <c r="F145" s="8"/>
      <c r="G145" s="8" t="s">
        <v>56</v>
      </c>
      <c r="H145" s="8"/>
      <c r="I145" s="8">
        <v>0.04</v>
      </c>
      <c r="J145" s="8" t="s">
        <v>313</v>
      </c>
      <c r="K145" s="8">
        <v>0.057</v>
      </c>
      <c r="L145" s="8" t="s">
        <v>313</v>
      </c>
      <c r="M145" s="43"/>
      <c r="N145" s="3">
        <v>0.1</v>
      </c>
      <c r="O145" s="69"/>
      <c r="P145" s="8">
        <v>0.3</v>
      </c>
      <c r="Q145" s="53"/>
    </row>
    <row r="146" spans="1:17" ht="11.25">
      <c r="A146" s="32" t="s">
        <v>314</v>
      </c>
      <c r="B146" s="3" t="s">
        <v>56</v>
      </c>
      <c r="C146" s="3" t="s">
        <v>56</v>
      </c>
      <c r="D146" s="3" t="s">
        <v>56</v>
      </c>
      <c r="E146" s="8" t="s">
        <v>56</v>
      </c>
      <c r="F146" s="8"/>
      <c r="G146" s="8" t="s">
        <v>56</v>
      </c>
      <c r="H146" s="8"/>
      <c r="I146" s="8">
        <v>0.03</v>
      </c>
      <c r="J146" s="8" t="s">
        <v>313</v>
      </c>
      <c r="K146" s="8">
        <v>0.01425</v>
      </c>
      <c r="L146" s="8" t="s">
        <v>313</v>
      </c>
      <c r="M146" s="43"/>
      <c r="N146" s="3">
        <v>0.1</v>
      </c>
      <c r="O146" s="48"/>
      <c r="P146" s="8">
        <v>0.14</v>
      </c>
      <c r="Q146" s="49"/>
    </row>
    <row r="147" spans="1:17" ht="11.25">
      <c r="A147" s="32" t="s">
        <v>315</v>
      </c>
      <c r="B147" s="3" t="s">
        <v>56</v>
      </c>
      <c r="C147" s="3" t="s">
        <v>56</v>
      </c>
      <c r="D147" s="3" t="s">
        <v>56</v>
      </c>
      <c r="E147" s="8" t="s">
        <v>56</v>
      </c>
      <c r="F147" s="8"/>
      <c r="G147" s="8" t="s">
        <v>56</v>
      </c>
      <c r="H147" s="8"/>
      <c r="I147" s="8">
        <v>0.1</v>
      </c>
      <c r="J147" s="8" t="s">
        <v>313</v>
      </c>
      <c r="K147" s="8">
        <v>0.057</v>
      </c>
      <c r="L147" s="8" t="s">
        <v>313</v>
      </c>
      <c r="M147" s="43"/>
      <c r="N147" s="3">
        <v>0.1</v>
      </c>
      <c r="O147" s="48"/>
      <c r="P147" s="8">
        <v>8.2</v>
      </c>
      <c r="Q147" s="49"/>
    </row>
    <row r="148" spans="1:17" ht="11.25">
      <c r="A148" s="32" t="s">
        <v>316</v>
      </c>
      <c r="B148" s="3" t="s">
        <v>56</v>
      </c>
      <c r="C148" s="3" t="s">
        <v>56</v>
      </c>
      <c r="D148" s="3" t="s">
        <v>56</v>
      </c>
      <c r="E148" s="8" t="s">
        <v>56</v>
      </c>
      <c r="F148" s="8"/>
      <c r="G148" s="8" t="s">
        <v>56</v>
      </c>
      <c r="H148" s="8"/>
      <c r="I148" s="8">
        <v>2</v>
      </c>
      <c r="J148" s="8" t="s">
        <v>313</v>
      </c>
      <c r="K148" s="8" t="s">
        <v>56</v>
      </c>
      <c r="L148" s="8"/>
      <c r="M148" s="43"/>
      <c r="N148" s="3">
        <v>0.1</v>
      </c>
      <c r="O148" s="48"/>
      <c r="P148" s="8">
        <v>92</v>
      </c>
      <c r="Q148" s="49"/>
    </row>
    <row r="149" spans="1:17" ht="11.25">
      <c r="A149" s="32" t="s">
        <v>318</v>
      </c>
      <c r="B149" s="3" t="s">
        <v>56</v>
      </c>
      <c r="C149" s="3" t="s">
        <v>56</v>
      </c>
      <c r="D149" s="3" t="s">
        <v>56</v>
      </c>
      <c r="E149" s="8" t="s">
        <v>56</v>
      </c>
      <c r="F149" s="8"/>
      <c r="G149" s="8" t="s">
        <v>56</v>
      </c>
      <c r="H149" s="8"/>
      <c r="I149" s="8">
        <v>0.03</v>
      </c>
      <c r="J149" s="8" t="s">
        <v>313</v>
      </c>
      <c r="K149" s="8" t="s">
        <v>56</v>
      </c>
      <c r="L149" s="8"/>
      <c r="M149" s="43"/>
      <c r="N149" s="3">
        <v>0.1</v>
      </c>
      <c r="O149" s="48"/>
      <c r="P149" s="8">
        <v>1.5</v>
      </c>
      <c r="Q149" s="49"/>
    </row>
    <row r="150" spans="1:17" ht="11.25">
      <c r="A150" s="139" t="s">
        <v>319</v>
      </c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1"/>
    </row>
    <row r="151" spans="1:17" ht="11.25">
      <c r="A151" s="27" t="s">
        <v>320</v>
      </c>
      <c r="B151" s="3" t="s">
        <v>321</v>
      </c>
      <c r="C151" s="46">
        <v>1</v>
      </c>
      <c r="D151" s="3" t="s">
        <v>56</v>
      </c>
      <c r="E151" s="8" t="s">
        <v>56</v>
      </c>
      <c r="F151" s="8"/>
      <c r="G151" s="8" t="s">
        <v>56</v>
      </c>
      <c r="H151" s="8"/>
      <c r="I151" s="8" t="s">
        <v>56</v>
      </c>
      <c r="J151" s="8"/>
      <c r="K151" s="8" t="s">
        <v>56</v>
      </c>
      <c r="L151" s="8"/>
      <c r="M151" s="43"/>
      <c r="N151" s="3"/>
      <c r="O151" s="69"/>
      <c r="P151" s="8" t="s">
        <v>56</v>
      </c>
      <c r="Q151" s="53"/>
    </row>
    <row r="152" spans="1:17" ht="11.25">
      <c r="A152" s="27" t="s">
        <v>322</v>
      </c>
      <c r="B152" s="143" t="s">
        <v>323</v>
      </c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4"/>
    </row>
    <row r="153" spans="1:17" ht="11.25">
      <c r="A153" s="27" t="s">
        <v>324</v>
      </c>
      <c r="B153" s="3" t="s">
        <v>325</v>
      </c>
      <c r="C153" s="3">
        <v>2</v>
      </c>
      <c r="D153" s="8" t="s">
        <v>351</v>
      </c>
      <c r="E153" s="8">
        <v>4.5</v>
      </c>
      <c r="F153" s="8" t="s">
        <v>347</v>
      </c>
      <c r="G153" s="8">
        <v>4.5</v>
      </c>
      <c r="H153" s="8" t="s">
        <v>347</v>
      </c>
      <c r="I153" s="8">
        <v>0.0002</v>
      </c>
      <c r="J153" s="8" t="s">
        <v>347</v>
      </c>
      <c r="K153" s="8">
        <v>0.0002</v>
      </c>
      <c r="L153" s="8" t="s">
        <v>348</v>
      </c>
      <c r="M153" s="43"/>
      <c r="N153" s="5">
        <v>0.1</v>
      </c>
      <c r="O153" s="69"/>
      <c r="P153" s="7">
        <v>0.00024</v>
      </c>
      <c r="Q153" s="53"/>
    </row>
    <row r="154" spans="1:17" ht="11.25">
      <c r="A154" s="27" t="s">
        <v>326</v>
      </c>
      <c r="B154" s="3" t="s">
        <v>391</v>
      </c>
      <c r="C154" s="143" t="s">
        <v>392</v>
      </c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69"/>
      <c r="P154" s="7" t="s">
        <v>56</v>
      </c>
      <c r="Q154" s="53"/>
    </row>
    <row r="155" spans="1:17" ht="11.25">
      <c r="A155" s="27" t="s">
        <v>328</v>
      </c>
      <c r="B155" s="5" t="s">
        <v>329</v>
      </c>
      <c r="C155" s="5" t="s">
        <v>56</v>
      </c>
      <c r="D155" s="8" t="s">
        <v>56</v>
      </c>
      <c r="E155" s="5" t="s">
        <v>56</v>
      </c>
      <c r="F155" s="5"/>
      <c r="G155" s="5" t="s">
        <v>56</v>
      </c>
      <c r="H155" s="5"/>
      <c r="I155" s="7">
        <v>1</v>
      </c>
      <c r="J155" s="7" t="s">
        <v>352</v>
      </c>
      <c r="K155" s="7">
        <v>1</v>
      </c>
      <c r="L155" s="7" t="s">
        <v>348</v>
      </c>
      <c r="M155" s="69"/>
      <c r="N155" s="5">
        <v>0.1</v>
      </c>
      <c r="O155" s="69"/>
      <c r="P155" s="8" t="s">
        <v>56</v>
      </c>
      <c r="Q155" s="53"/>
    </row>
    <row r="156" spans="1:17" ht="11.25">
      <c r="A156" s="27" t="s">
        <v>427</v>
      </c>
      <c r="B156" s="5" t="s">
        <v>330</v>
      </c>
      <c r="C156" s="19" t="s">
        <v>56</v>
      </c>
      <c r="D156" s="8" t="s">
        <v>56</v>
      </c>
      <c r="E156" s="8" t="s">
        <v>56</v>
      </c>
      <c r="F156" s="3"/>
      <c r="G156" s="8" t="s">
        <v>56</v>
      </c>
      <c r="H156" s="3"/>
      <c r="I156" s="7">
        <v>0.86</v>
      </c>
      <c r="J156" s="17" t="s">
        <v>356</v>
      </c>
      <c r="K156" s="17">
        <v>0.86</v>
      </c>
      <c r="L156" s="17" t="s">
        <v>347</v>
      </c>
      <c r="M156" s="69"/>
      <c r="N156" s="5">
        <v>0.5</v>
      </c>
      <c r="O156" s="69"/>
      <c r="P156" s="8">
        <v>0.0031</v>
      </c>
      <c r="Q156" s="53"/>
    </row>
    <row r="157" spans="1:17" s="21" customFormat="1" ht="12" thickBot="1">
      <c r="A157" s="87" t="s">
        <v>426</v>
      </c>
      <c r="B157" s="85" t="s">
        <v>430</v>
      </c>
      <c r="C157" s="85" t="s">
        <v>56</v>
      </c>
      <c r="D157" s="85" t="s">
        <v>56</v>
      </c>
      <c r="E157" s="85"/>
      <c r="F157" s="85"/>
      <c r="G157" s="86"/>
      <c r="H157" s="86"/>
      <c r="I157" s="86">
        <v>0.86</v>
      </c>
      <c r="J157" s="86" t="s">
        <v>28</v>
      </c>
      <c r="K157" s="86">
        <v>0.86</v>
      </c>
      <c r="L157" s="86" t="s">
        <v>28</v>
      </c>
      <c r="M157" s="85"/>
      <c r="N157" s="85">
        <v>0.5</v>
      </c>
      <c r="O157" s="86" t="s">
        <v>28</v>
      </c>
      <c r="P157" s="86" t="s">
        <v>56</v>
      </c>
      <c r="Q157" s="138"/>
    </row>
    <row r="159" ht="11.25">
      <c r="A159" s="123" t="s">
        <v>417</v>
      </c>
    </row>
    <row r="160" spans="1:6" ht="11.25">
      <c r="A160" s="108" t="s">
        <v>393</v>
      </c>
      <c r="D160" s="22"/>
      <c r="E160" s="22"/>
      <c r="F160" s="23"/>
    </row>
    <row r="161" spans="1:6" ht="11.25">
      <c r="A161" s="108" t="s">
        <v>332</v>
      </c>
      <c r="B161" s="109"/>
      <c r="C161" s="109"/>
      <c r="D161" s="109"/>
      <c r="E161" s="109"/>
      <c r="F161" s="109"/>
    </row>
    <row r="162" spans="1:6" ht="11.25">
      <c r="A162" s="108" t="s">
        <v>394</v>
      </c>
      <c r="B162" s="109"/>
      <c r="C162" s="109"/>
      <c r="D162" s="109"/>
      <c r="E162" s="109"/>
      <c r="F162" s="109"/>
    </row>
    <row r="163" spans="1:16" ht="11.25">
      <c r="A163" s="109" t="s">
        <v>395</v>
      </c>
      <c r="B163" s="109"/>
      <c r="C163" s="109"/>
      <c r="D163" s="109"/>
      <c r="E163" s="109"/>
      <c r="F163" s="109"/>
      <c r="G163" s="26"/>
      <c r="H163" s="26"/>
      <c r="I163" s="26"/>
      <c r="J163" s="26"/>
      <c r="K163" s="26"/>
      <c r="L163" s="26"/>
      <c r="M163" s="22"/>
      <c r="N163" s="22"/>
      <c r="P163" s="124"/>
    </row>
    <row r="164" spans="1:16" ht="11.25">
      <c r="A164" s="109" t="s">
        <v>396</v>
      </c>
      <c r="B164" s="109"/>
      <c r="C164" s="109"/>
      <c r="D164" s="109"/>
      <c r="E164" s="109"/>
      <c r="F164" s="109"/>
      <c r="G164" s="26"/>
      <c r="H164" s="26"/>
      <c r="I164" s="26"/>
      <c r="J164" s="26"/>
      <c r="K164" s="26"/>
      <c r="L164" s="26"/>
      <c r="M164" s="22"/>
      <c r="N164" s="22"/>
      <c r="P164" s="124"/>
    </row>
    <row r="165" ht="11.25">
      <c r="A165" s="109" t="s">
        <v>397</v>
      </c>
    </row>
    <row r="166" ht="11.25">
      <c r="A166" s="110" t="s">
        <v>398</v>
      </c>
    </row>
    <row r="167" ht="11.25">
      <c r="A167" s="110" t="s">
        <v>399</v>
      </c>
    </row>
    <row r="168" ht="11.25">
      <c r="A168" s="108" t="s">
        <v>400</v>
      </c>
    </row>
    <row r="169" ht="11.25">
      <c r="A169" s="111" t="s">
        <v>401</v>
      </c>
    </row>
    <row r="171" spans="1:7" ht="11.25">
      <c r="A171" s="125" t="s">
        <v>423</v>
      </c>
      <c r="B171" s="125"/>
      <c r="C171" s="126"/>
      <c r="D171" s="125"/>
      <c r="E171" s="125"/>
      <c r="F171" s="125"/>
      <c r="G171" s="65"/>
    </row>
    <row r="172" spans="1:7" ht="11.25">
      <c r="A172" s="127" t="s">
        <v>424</v>
      </c>
      <c r="B172" s="127"/>
      <c r="C172" s="128"/>
      <c r="D172" s="127"/>
      <c r="E172" s="127"/>
      <c r="F172" s="127"/>
      <c r="G172" s="66"/>
    </row>
    <row r="173" spans="1:7" ht="11.25">
      <c r="A173" s="129" t="s">
        <v>425</v>
      </c>
      <c r="B173" s="129"/>
      <c r="C173" s="130"/>
      <c r="D173" s="129"/>
      <c r="E173" s="129"/>
      <c r="F173" s="129"/>
      <c r="G173" s="67"/>
    </row>
    <row r="174" spans="1:7" ht="11.25">
      <c r="A174" s="131" t="s">
        <v>428</v>
      </c>
      <c r="B174" s="82"/>
      <c r="C174" s="82"/>
      <c r="D174" s="83"/>
      <c r="E174" s="83"/>
      <c r="F174" s="82"/>
      <c r="G174" s="84"/>
    </row>
  </sheetData>
  <sheetProtection/>
  <mergeCells count="22">
    <mergeCell ref="B143:Q144"/>
    <mergeCell ref="O122:O128"/>
    <mergeCell ref="O130:O139"/>
    <mergeCell ref="A150:Q150"/>
    <mergeCell ref="C154:N154"/>
    <mergeCell ref="A29:Q29"/>
    <mergeCell ref="A38:Q38"/>
    <mergeCell ref="A53:Q53"/>
    <mergeCell ref="A67:Q67"/>
    <mergeCell ref="A73:Q73"/>
    <mergeCell ref="A78:Q78"/>
    <mergeCell ref="A91:Q91"/>
    <mergeCell ref="A97:Q97"/>
    <mergeCell ref="B152:Q152"/>
    <mergeCell ref="A83:Q83"/>
    <mergeCell ref="O39:O52"/>
    <mergeCell ref="A140:Q140"/>
    <mergeCell ref="A142:Q142"/>
    <mergeCell ref="A121:Q121"/>
    <mergeCell ref="A129:Q129"/>
    <mergeCell ref="A102:Q102"/>
    <mergeCell ref="A108:Q108"/>
  </mergeCells>
  <printOptions/>
  <pageMargins left="0.47" right="0.29" top="0.59" bottom="0.45" header="0.21" footer="0.15"/>
  <pageSetup horizontalDpi="300" verticalDpi="300" orientation="landscape" paperSize="9" scale="90" r:id="rId1"/>
  <headerFooter alignWithMargins="0">
    <oddHeader>&amp;CBanca dati ISS-ISPESL  - Proprietà Tossicologiche
Aggiornamento Maggio 2009</oddHeader>
    <oddFooter>&amp;Cpag. &amp;P/&amp;N</oddFooter>
  </headerFooter>
  <ignoredErrors>
    <ignoredError sqref="E123:E124 G130:G139 G123:G128 E125:E128 E130:E139 J141 F7 L20 F45:F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C53"/>
  <sheetViews>
    <sheetView zoomScalePageLayoutView="0" workbookViewId="0" topLeftCell="A23">
      <selection activeCell="B36" sqref="B36"/>
    </sheetView>
  </sheetViews>
  <sheetFormatPr defaultColWidth="9.140625" defaultRowHeight="12.75"/>
  <cols>
    <col min="1" max="1" width="7.140625" style="104" customWidth="1"/>
    <col min="2" max="2" width="124.28125" style="93" customWidth="1"/>
    <col min="3" max="16384" width="9.140625" style="93" customWidth="1"/>
  </cols>
  <sheetData>
    <row r="1" spans="1:2" ht="15.75">
      <c r="A1" s="148" t="s">
        <v>431</v>
      </c>
      <c r="B1" s="148"/>
    </row>
    <row r="2" ht="15">
      <c r="A2" s="94"/>
    </row>
    <row r="3" spans="1:2" ht="12.75">
      <c r="A3" s="95">
        <v>1</v>
      </c>
      <c r="B3" s="96" t="s">
        <v>0</v>
      </c>
    </row>
    <row r="4" spans="1:2" ht="12.75">
      <c r="A4" s="95">
        <v>2</v>
      </c>
      <c r="B4" s="96" t="s">
        <v>1</v>
      </c>
    </row>
    <row r="5" spans="1:2" ht="12.75">
      <c r="A5" s="95">
        <v>3</v>
      </c>
      <c r="B5" s="96" t="s">
        <v>2</v>
      </c>
    </row>
    <row r="6" spans="1:2" ht="12.75">
      <c r="A6" s="95">
        <v>4</v>
      </c>
      <c r="B6" s="96" t="s">
        <v>3</v>
      </c>
    </row>
    <row r="7" spans="1:2" ht="12.75">
      <c r="A7" s="95">
        <v>5</v>
      </c>
      <c r="B7" s="96" t="s">
        <v>4</v>
      </c>
    </row>
    <row r="8" spans="1:2" ht="12.75">
      <c r="A8" s="95">
        <v>6</v>
      </c>
      <c r="B8" s="96" t="s">
        <v>5</v>
      </c>
    </row>
    <row r="9" spans="1:2" ht="12.75">
      <c r="A9" s="95">
        <v>7</v>
      </c>
      <c r="B9" s="96" t="s">
        <v>6</v>
      </c>
    </row>
    <row r="10" spans="1:2" ht="22.5">
      <c r="A10" s="95">
        <v>8</v>
      </c>
      <c r="B10" s="96" t="s">
        <v>7</v>
      </c>
    </row>
    <row r="11" spans="1:2" ht="22.5">
      <c r="A11" s="95">
        <v>9</v>
      </c>
      <c r="B11" s="96" t="s">
        <v>8</v>
      </c>
    </row>
    <row r="12" spans="1:2" ht="14.25" customHeight="1">
      <c r="A12" s="95">
        <v>10</v>
      </c>
      <c r="B12" s="96" t="s">
        <v>9</v>
      </c>
    </row>
    <row r="13" spans="1:2" ht="22.5">
      <c r="A13" s="95">
        <v>11</v>
      </c>
      <c r="B13" s="96" t="s">
        <v>10</v>
      </c>
    </row>
    <row r="14" spans="1:2" ht="12.75">
      <c r="A14" s="95">
        <v>12</v>
      </c>
      <c r="B14" s="96" t="s">
        <v>11</v>
      </c>
    </row>
    <row r="15" spans="1:2" ht="12.75">
      <c r="A15" s="95">
        <v>13</v>
      </c>
      <c r="B15" s="96" t="s">
        <v>12</v>
      </c>
    </row>
    <row r="16" spans="1:2" ht="12.75">
      <c r="A16" s="95">
        <v>14</v>
      </c>
      <c r="B16" s="96" t="s">
        <v>13</v>
      </c>
    </row>
    <row r="17" spans="1:2" ht="12.75">
      <c r="A17" s="95">
        <v>15</v>
      </c>
      <c r="B17" s="96" t="s">
        <v>14</v>
      </c>
    </row>
    <row r="18" spans="1:2" ht="12.75">
      <c r="A18" s="95">
        <v>16</v>
      </c>
      <c r="B18" s="96" t="s">
        <v>15</v>
      </c>
    </row>
    <row r="19" spans="1:2" ht="12.75">
      <c r="A19" s="95">
        <v>17</v>
      </c>
      <c r="B19" s="96" t="s">
        <v>16</v>
      </c>
    </row>
    <row r="20" spans="1:2" ht="22.5">
      <c r="A20" s="95">
        <v>18</v>
      </c>
      <c r="B20" s="96" t="s">
        <v>17</v>
      </c>
    </row>
    <row r="21" spans="1:2" ht="12.75">
      <c r="A21" s="95">
        <v>19</v>
      </c>
      <c r="B21" s="96" t="s">
        <v>18</v>
      </c>
    </row>
    <row r="22" spans="1:2" ht="12.75">
      <c r="A22" s="95">
        <v>20</v>
      </c>
      <c r="B22" s="96" t="s">
        <v>19</v>
      </c>
    </row>
    <row r="23" spans="1:2" ht="12.75">
      <c r="A23" s="95">
        <v>21</v>
      </c>
      <c r="B23" s="96" t="s">
        <v>20</v>
      </c>
    </row>
    <row r="24" spans="1:2" ht="12.75">
      <c r="A24" s="95">
        <v>22</v>
      </c>
      <c r="B24" s="96" t="s">
        <v>21</v>
      </c>
    </row>
    <row r="25" spans="1:2" ht="12.75">
      <c r="A25" s="95">
        <v>23</v>
      </c>
      <c r="B25" s="96" t="s">
        <v>22</v>
      </c>
    </row>
    <row r="26" spans="1:2" ht="12.75">
      <c r="A26" s="95">
        <v>24</v>
      </c>
      <c r="B26" s="96" t="s">
        <v>23</v>
      </c>
    </row>
    <row r="27" spans="1:2" ht="12.75">
      <c r="A27" s="95">
        <v>25</v>
      </c>
      <c r="B27" s="96" t="s">
        <v>408</v>
      </c>
    </row>
    <row r="28" spans="1:3" ht="12.75">
      <c r="A28" s="97">
        <v>26</v>
      </c>
      <c r="B28" s="98" t="s">
        <v>419</v>
      </c>
      <c r="C28" s="99"/>
    </row>
    <row r="29" spans="1:2" s="99" customFormat="1" ht="12.75">
      <c r="A29" s="100">
        <v>27</v>
      </c>
      <c r="B29" s="101" t="s">
        <v>412</v>
      </c>
    </row>
    <row r="30" spans="1:2" s="99" customFormat="1" ht="12.75">
      <c r="A30" s="100">
        <v>28</v>
      </c>
      <c r="B30" s="101" t="s">
        <v>414</v>
      </c>
    </row>
    <row r="31" spans="1:2" s="99" customFormat="1" ht="12.75">
      <c r="A31" s="100">
        <v>29</v>
      </c>
      <c r="B31" s="101" t="s">
        <v>415</v>
      </c>
    </row>
    <row r="32" spans="1:2" s="99" customFormat="1" ht="12.75">
      <c r="A32" s="97">
        <v>30</v>
      </c>
      <c r="B32" s="98" t="s">
        <v>350</v>
      </c>
    </row>
    <row r="33" spans="1:2" s="99" customFormat="1" ht="12.75">
      <c r="A33" s="100">
        <v>31</v>
      </c>
      <c r="B33" s="101" t="s">
        <v>420</v>
      </c>
    </row>
    <row r="34" spans="1:2" ht="12.75">
      <c r="A34" s="95" t="s">
        <v>25</v>
      </c>
      <c r="B34" s="96" t="s">
        <v>26</v>
      </c>
    </row>
    <row r="35" spans="1:2" ht="12.75">
      <c r="A35" s="95" t="s">
        <v>139</v>
      </c>
      <c r="B35" s="96" t="s">
        <v>27</v>
      </c>
    </row>
    <row r="36" spans="1:2" ht="12.75">
      <c r="A36" s="95" t="s">
        <v>28</v>
      </c>
      <c r="B36" s="96" t="s">
        <v>29</v>
      </c>
    </row>
    <row r="37" spans="1:2" ht="12.75">
      <c r="A37" s="95" t="s">
        <v>176</v>
      </c>
      <c r="B37" s="96" t="s">
        <v>24</v>
      </c>
    </row>
    <row r="38" spans="1:2" ht="12.75">
      <c r="A38" s="95" t="s">
        <v>41</v>
      </c>
      <c r="B38" s="96" t="s">
        <v>411</v>
      </c>
    </row>
    <row r="39" spans="1:2" ht="12.75">
      <c r="A39" s="95" t="s">
        <v>367</v>
      </c>
      <c r="B39" s="102" t="s">
        <v>429</v>
      </c>
    </row>
    <row r="40" spans="1:2" ht="12.75">
      <c r="A40" s="95" t="s">
        <v>365</v>
      </c>
      <c r="B40" s="96" t="s">
        <v>37</v>
      </c>
    </row>
    <row r="41" spans="1:2" ht="12.75">
      <c r="A41" s="95" t="s">
        <v>377</v>
      </c>
      <c r="B41" s="96" t="s">
        <v>40</v>
      </c>
    </row>
    <row r="42" spans="1:2" ht="12.75">
      <c r="A42" s="95" t="s">
        <v>356</v>
      </c>
      <c r="B42" s="96" t="s">
        <v>33</v>
      </c>
    </row>
    <row r="43" spans="1:2" ht="12.75">
      <c r="A43" s="95" t="s">
        <v>352</v>
      </c>
      <c r="B43" s="96" t="s">
        <v>32</v>
      </c>
    </row>
    <row r="44" spans="1:2" ht="12.75">
      <c r="A44" s="95" t="s">
        <v>347</v>
      </c>
      <c r="B44" s="96" t="s">
        <v>31</v>
      </c>
    </row>
    <row r="45" spans="1:2" ht="22.5">
      <c r="A45" s="95" t="s">
        <v>313</v>
      </c>
      <c r="B45" s="96" t="s">
        <v>409</v>
      </c>
    </row>
    <row r="46" spans="1:2" ht="12.75">
      <c r="A46" s="95" t="s">
        <v>354</v>
      </c>
      <c r="B46" s="101" t="s">
        <v>410</v>
      </c>
    </row>
    <row r="47" spans="1:2" ht="12.75">
      <c r="A47" s="95" t="s">
        <v>43</v>
      </c>
      <c r="B47" s="96" t="s">
        <v>44</v>
      </c>
    </row>
    <row r="48" spans="1:2" ht="12.75">
      <c r="A48" s="95" t="s">
        <v>73</v>
      </c>
      <c r="B48" s="96" t="s">
        <v>30</v>
      </c>
    </row>
    <row r="49" spans="1:2" ht="12.75">
      <c r="A49" s="95" t="s">
        <v>348</v>
      </c>
      <c r="B49" s="96" t="s">
        <v>38</v>
      </c>
    </row>
    <row r="50" spans="1:2" ht="12.75">
      <c r="A50" s="95" t="s">
        <v>34</v>
      </c>
      <c r="B50" s="96" t="s">
        <v>35</v>
      </c>
    </row>
    <row r="51" spans="1:2" ht="12.75">
      <c r="A51" s="95" t="s">
        <v>378</v>
      </c>
      <c r="B51" s="96" t="s">
        <v>39</v>
      </c>
    </row>
    <row r="52" spans="1:2" ht="12.75">
      <c r="A52" s="95" t="s">
        <v>105</v>
      </c>
      <c r="B52" s="103" t="s">
        <v>42</v>
      </c>
    </row>
    <row r="53" spans="1:2" ht="12.75">
      <c r="A53" s="95" t="s">
        <v>361</v>
      </c>
      <c r="B53" s="96" t="s">
        <v>36</v>
      </c>
    </row>
  </sheetData>
  <sheetProtection/>
  <mergeCells count="1">
    <mergeCell ref="A1:B1"/>
  </mergeCells>
  <printOptions/>
  <pageMargins left="0.38" right="0.31" top="0.83" bottom="0.56" header="0.35" footer="0.18"/>
  <pageSetup horizontalDpi="300" verticalDpi="300" orientation="landscape" paperSize="9" r:id="rId1"/>
  <headerFooter alignWithMargins="0">
    <oddHeader>&amp;CBanca dati ISS-ISPESL
Aggiornamento Maggio 2009</oddHeader>
    <oddFooter>&amp;Cpag.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luca.deandreis</cp:lastModifiedBy>
  <cp:lastPrinted>2009-05-06T07:53:29Z</cp:lastPrinted>
  <dcterms:created xsi:type="dcterms:W3CDTF">2008-05-08T18:34:47Z</dcterms:created>
  <dcterms:modified xsi:type="dcterms:W3CDTF">2010-11-12T07:16:13Z</dcterms:modified>
  <cp:category/>
  <cp:version/>
  <cp:contentType/>
  <cp:contentStatus/>
</cp:coreProperties>
</file>